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975"/>
  </bookViews>
  <sheets>
    <sheet name="2018년 설제수용품리스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5" i="1"/>
  <c r="G5" i="1" l="1"/>
  <c r="H5" i="1"/>
  <c r="J5" i="1"/>
  <c r="G6" i="1"/>
  <c r="H6" i="1"/>
  <c r="J6" i="1"/>
  <c r="G7" i="1"/>
  <c r="H7" i="1"/>
  <c r="J7" i="1"/>
  <c r="G8" i="1"/>
  <c r="H8" i="1"/>
  <c r="J8" i="1"/>
  <c r="G9" i="1"/>
  <c r="H9" i="1"/>
  <c r="J9" i="1"/>
  <c r="G10" i="1"/>
  <c r="H10" i="1"/>
  <c r="J10" i="1"/>
  <c r="G11" i="1"/>
  <c r="H11" i="1"/>
  <c r="J11" i="1"/>
  <c r="G12" i="1"/>
  <c r="H12" i="1"/>
  <c r="J12" i="1"/>
  <c r="G13" i="1"/>
  <c r="H13" i="1"/>
  <c r="J13" i="1"/>
  <c r="G14" i="1"/>
  <c r="H14" i="1"/>
  <c r="J14" i="1"/>
  <c r="G15" i="1"/>
  <c r="H15" i="1"/>
  <c r="J15" i="1"/>
  <c r="G16" i="1"/>
  <c r="H16" i="1"/>
  <c r="J16" i="1"/>
  <c r="G17" i="1"/>
  <c r="H17" i="1"/>
  <c r="J17" i="1"/>
  <c r="G18" i="1"/>
  <c r="H18" i="1"/>
  <c r="J18" i="1"/>
  <c r="G19" i="1"/>
  <c r="H19" i="1"/>
  <c r="J19" i="1"/>
  <c r="G20" i="1"/>
  <c r="H20" i="1"/>
  <c r="J20" i="1"/>
  <c r="G21" i="1"/>
  <c r="H21" i="1"/>
  <c r="J21" i="1"/>
</calcChain>
</file>

<file path=xl/sharedStrings.xml><?xml version="1.0" encoding="utf-8"?>
<sst xmlns="http://schemas.openxmlformats.org/spreadsheetml/2006/main" count="33" uniqueCount="33">
  <si>
    <r>
      <rPr>
        <sz val="9"/>
        <rFont val="돋움"/>
        <family val="3"/>
        <charset val="129"/>
      </rPr>
      <t>동원해물버섯완자</t>
    </r>
    <r>
      <rPr>
        <sz val="9"/>
        <rFont val="Arial"/>
        <family val="2"/>
      </rPr>
      <t xml:space="preserve"> 700g</t>
    </r>
    <phoneticPr fontId="2" type="noConversion"/>
  </si>
  <si>
    <r>
      <rPr>
        <sz val="9"/>
        <rFont val="돋움"/>
        <family val="3"/>
        <charset val="129"/>
      </rPr>
      <t>동원해물버섯완자</t>
    </r>
    <r>
      <rPr>
        <sz val="9"/>
        <rFont val="Arial"/>
        <family val="2"/>
      </rPr>
      <t xml:space="preserve"> 425g*2</t>
    </r>
    <phoneticPr fontId="2" type="noConversion"/>
  </si>
  <si>
    <r>
      <rPr>
        <sz val="9"/>
        <rFont val="돋움"/>
        <family val="3"/>
        <charset val="129"/>
      </rPr>
      <t>동원해물모듬완자</t>
    </r>
    <r>
      <rPr>
        <sz val="9"/>
        <rFont val="Arial"/>
        <family val="2"/>
      </rPr>
      <t>700g</t>
    </r>
    <phoneticPr fontId="2" type="noConversion"/>
  </si>
  <si>
    <r>
      <rPr>
        <sz val="9"/>
        <rFont val="돋움"/>
        <family val="3"/>
        <charset val="129"/>
      </rPr>
      <t>동원해물모듬완자</t>
    </r>
    <r>
      <rPr>
        <sz val="9"/>
        <rFont val="Arial"/>
        <family val="2"/>
      </rPr>
      <t xml:space="preserve"> 700g+150g</t>
    </r>
    <phoneticPr fontId="2" type="noConversion"/>
  </si>
  <si>
    <r>
      <rPr>
        <sz val="9"/>
        <rFont val="돋움"/>
        <family val="3"/>
        <charset val="129"/>
      </rPr>
      <t>동원한입떡갈비</t>
    </r>
    <r>
      <rPr>
        <sz val="9"/>
        <rFont val="Arial"/>
        <family val="2"/>
      </rPr>
      <t xml:space="preserve"> 500g</t>
    </r>
    <phoneticPr fontId="2" type="noConversion"/>
  </si>
  <si>
    <r>
      <rPr>
        <sz val="9"/>
        <rFont val="돋움"/>
        <family val="3"/>
        <charset val="129"/>
      </rPr>
      <t>동원너비아니</t>
    </r>
    <r>
      <rPr>
        <sz val="9"/>
        <rFont val="Arial"/>
        <family val="2"/>
      </rPr>
      <t xml:space="preserve"> 300g*2</t>
    </r>
    <phoneticPr fontId="2" type="noConversion"/>
  </si>
  <si>
    <r>
      <rPr>
        <sz val="9"/>
        <rFont val="돋움"/>
        <family val="3"/>
        <charset val="129"/>
      </rPr>
      <t>동그랑땡</t>
    </r>
    <r>
      <rPr>
        <sz val="9"/>
        <rFont val="Arial"/>
        <family val="2"/>
      </rPr>
      <t xml:space="preserve"> 500g*2</t>
    </r>
    <phoneticPr fontId="2" type="noConversion"/>
  </si>
  <si>
    <r>
      <rPr>
        <sz val="9"/>
        <rFont val="굴림체"/>
        <family val="3"/>
        <charset val="129"/>
      </rPr>
      <t>동그랑땡</t>
    </r>
    <r>
      <rPr>
        <sz val="9"/>
        <rFont val="Arial"/>
        <family val="2"/>
      </rPr>
      <t xml:space="preserve"> 850G</t>
    </r>
  </si>
  <si>
    <r>
      <rPr>
        <sz val="9"/>
        <rFont val="돋움"/>
        <family val="3"/>
        <charset val="129"/>
      </rPr>
      <t>개성군만두잡채</t>
    </r>
    <r>
      <rPr>
        <sz val="9"/>
        <rFont val="Arial"/>
        <family val="2"/>
      </rPr>
      <t xml:space="preserve"> 600g+300g</t>
    </r>
    <phoneticPr fontId="2" type="noConversion"/>
  </si>
  <si>
    <r>
      <rPr>
        <sz val="9"/>
        <rFont val="돋움"/>
        <family val="3"/>
        <charset val="129"/>
      </rPr>
      <t>개성왕교자만두</t>
    </r>
    <r>
      <rPr>
        <sz val="9"/>
        <rFont val="Arial"/>
        <family val="2"/>
      </rPr>
      <t xml:space="preserve"> 418g*2</t>
    </r>
    <phoneticPr fontId="2" type="noConversion"/>
  </si>
  <si>
    <r>
      <rPr>
        <sz val="9"/>
        <rFont val="돋움"/>
        <family val="3"/>
        <charset val="129"/>
      </rPr>
      <t>개성왕교자만두</t>
    </r>
    <r>
      <rPr>
        <sz val="9"/>
        <rFont val="Arial"/>
        <family val="2"/>
      </rPr>
      <t xml:space="preserve"> 494g*2</t>
    </r>
    <phoneticPr fontId="2" type="noConversion"/>
  </si>
  <si>
    <r>
      <t>(</t>
    </r>
    <r>
      <rPr>
        <sz val="9"/>
        <rFont val="굴림체"/>
        <family val="3"/>
        <charset val="129"/>
      </rPr>
      <t>신</t>
    </r>
    <r>
      <rPr>
        <sz val="9"/>
        <rFont val="Arial"/>
        <family val="2"/>
      </rPr>
      <t>)</t>
    </r>
    <r>
      <rPr>
        <sz val="9"/>
        <rFont val="굴림체"/>
        <family val="3"/>
        <charset val="129"/>
      </rPr>
      <t>개성왕새우만두</t>
    </r>
    <r>
      <rPr>
        <sz val="9"/>
        <rFont val="Arial"/>
        <family val="2"/>
      </rPr>
      <t xml:space="preserve"> 315g*2</t>
    </r>
    <phoneticPr fontId="2" type="noConversion"/>
  </si>
  <si>
    <r>
      <rPr>
        <sz val="9"/>
        <rFont val="돋움"/>
        <family val="3"/>
        <charset val="129"/>
      </rPr>
      <t>동원왕만두</t>
    </r>
    <r>
      <rPr>
        <sz val="9"/>
        <rFont val="Arial"/>
        <family val="2"/>
      </rPr>
      <t>2.1kg</t>
    </r>
    <phoneticPr fontId="2" type="noConversion"/>
  </si>
  <si>
    <r>
      <t>(</t>
    </r>
    <r>
      <rPr>
        <sz val="9"/>
        <rFont val="굴림체"/>
        <family val="3"/>
        <charset val="129"/>
      </rPr>
      <t>신</t>
    </r>
    <r>
      <rPr>
        <sz val="9"/>
        <rFont val="Arial"/>
        <family val="2"/>
      </rPr>
      <t>)</t>
    </r>
    <r>
      <rPr>
        <sz val="9"/>
        <rFont val="굴림체"/>
        <family val="3"/>
        <charset val="129"/>
      </rPr>
      <t>개성왕만두</t>
    </r>
    <r>
      <rPr>
        <sz val="9"/>
        <rFont val="Arial"/>
        <family val="2"/>
      </rPr>
      <t xml:space="preserve"> 630g+350g</t>
    </r>
    <phoneticPr fontId="2" type="noConversion"/>
  </si>
  <si>
    <r>
      <t>(</t>
    </r>
    <r>
      <rPr>
        <sz val="9"/>
        <rFont val="굴림체"/>
        <family val="3"/>
        <charset val="129"/>
      </rPr>
      <t>신</t>
    </r>
    <r>
      <rPr>
        <sz val="9"/>
        <rFont val="Arial"/>
        <family val="2"/>
      </rPr>
      <t>)</t>
    </r>
    <r>
      <rPr>
        <sz val="9"/>
        <rFont val="굴림체"/>
        <family val="3"/>
        <charset val="129"/>
      </rPr>
      <t>개성김치왕만두</t>
    </r>
    <r>
      <rPr>
        <sz val="9"/>
        <rFont val="Arial"/>
        <family val="2"/>
      </rPr>
      <t xml:space="preserve"> 1.82kg </t>
    </r>
    <r>
      <rPr>
        <sz val="9"/>
        <rFont val="굴림체"/>
        <family val="3"/>
        <charset val="129"/>
      </rPr>
      <t>지퍼백</t>
    </r>
    <phoneticPr fontId="2" type="noConversion"/>
  </si>
  <si>
    <r>
      <t>(</t>
    </r>
    <r>
      <rPr>
        <sz val="9"/>
        <rFont val="굴림체"/>
        <family val="3"/>
        <charset val="129"/>
      </rPr>
      <t>신</t>
    </r>
    <r>
      <rPr>
        <sz val="9"/>
        <rFont val="Arial"/>
        <family val="2"/>
      </rPr>
      <t>)</t>
    </r>
    <r>
      <rPr>
        <sz val="9"/>
        <rFont val="굴림체"/>
        <family val="3"/>
        <charset val="129"/>
      </rPr>
      <t>개성왕만두</t>
    </r>
    <r>
      <rPr>
        <sz val="9"/>
        <rFont val="Arial"/>
        <family val="2"/>
      </rPr>
      <t xml:space="preserve"> 1.2kg</t>
    </r>
    <phoneticPr fontId="2" type="noConversion"/>
  </si>
  <si>
    <r>
      <t>(</t>
    </r>
    <r>
      <rPr>
        <sz val="9"/>
        <rFont val="굴림체"/>
        <family val="3"/>
        <charset val="129"/>
      </rPr>
      <t>신</t>
    </r>
    <r>
      <rPr>
        <sz val="9"/>
        <rFont val="Arial"/>
        <family val="2"/>
      </rPr>
      <t>)</t>
    </r>
    <r>
      <rPr>
        <sz val="9"/>
        <rFont val="굴림체"/>
        <family val="3"/>
        <charset val="129"/>
      </rPr>
      <t>개성왕만두</t>
    </r>
    <r>
      <rPr>
        <sz val="9"/>
        <rFont val="Arial"/>
        <family val="2"/>
      </rPr>
      <t xml:space="preserve"> 1.82kg</t>
    </r>
    <phoneticPr fontId="2" type="noConversion"/>
  </si>
  <si>
    <t>냉 동제 품</t>
    <phoneticPr fontId="2" type="noConversion"/>
  </si>
  <si>
    <t>(B)*10/13</t>
    <phoneticPr fontId="2" type="noConversion"/>
  </si>
  <si>
    <t>포함(B)</t>
    <phoneticPr fontId="2" type="noConversion"/>
  </si>
  <si>
    <t>별도(A)</t>
    <phoneticPr fontId="2" type="noConversion"/>
  </si>
  <si>
    <t>최종매입가               (C) - (D)</t>
    <phoneticPr fontId="2" type="noConversion"/>
  </si>
  <si>
    <t xml:space="preserve">장려금정책(11.5%) (D)             </t>
    <phoneticPr fontId="2" type="noConversion"/>
  </si>
  <si>
    <r>
      <rPr>
        <sz val="9"/>
        <color theme="1"/>
        <rFont val="굴림체"/>
        <family val="3"/>
        <charset val="129"/>
      </rPr>
      <t>덤</t>
    </r>
    <r>
      <rPr>
        <sz val="9"/>
        <color theme="1"/>
        <rFont val="Arial"/>
        <family val="2"/>
      </rPr>
      <t>-</t>
    </r>
    <r>
      <rPr>
        <sz val="9"/>
        <color theme="1"/>
        <rFont val="굴림체"/>
        <family val="3"/>
        <charset val="129"/>
      </rPr>
      <t>운영기준</t>
    </r>
    <r>
      <rPr>
        <sz val="9"/>
        <color theme="1"/>
        <rFont val="Arial"/>
        <family val="2"/>
      </rPr>
      <t>(30%) (C)</t>
    </r>
    <phoneticPr fontId="2" type="noConversion"/>
  </si>
  <si>
    <r>
      <rPr>
        <sz val="9"/>
        <color theme="1"/>
        <rFont val="굴림체"/>
        <family val="3"/>
        <charset val="129"/>
      </rPr>
      <t>대리점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굴림체"/>
        <family val="3"/>
        <charset val="129"/>
      </rPr>
      <t>운영가</t>
    </r>
    <phoneticPr fontId="2" type="noConversion"/>
  </si>
  <si>
    <r>
      <rPr>
        <sz val="9"/>
        <color theme="1"/>
        <rFont val="굴림체"/>
        <family val="3"/>
        <charset val="129"/>
      </rPr>
      <t>수량</t>
    </r>
    <phoneticPr fontId="2" type="noConversion"/>
  </si>
  <si>
    <r>
      <rPr>
        <sz val="9"/>
        <color theme="1"/>
        <rFont val="굴림체"/>
        <family val="3"/>
        <charset val="129"/>
      </rPr>
      <t>입수</t>
    </r>
    <phoneticPr fontId="2" type="noConversion"/>
  </si>
  <si>
    <r>
      <rPr>
        <sz val="9"/>
        <color theme="1"/>
        <rFont val="굴림체"/>
        <family val="3"/>
        <charset val="129"/>
      </rPr>
      <t>제품명</t>
    </r>
    <phoneticPr fontId="2" type="noConversion"/>
  </si>
  <si>
    <t>code</t>
    <phoneticPr fontId="2" type="noConversion"/>
  </si>
  <si>
    <r>
      <rPr>
        <sz val="9"/>
        <color theme="1"/>
        <rFont val="굴림체"/>
        <family val="3"/>
        <charset val="129"/>
      </rPr>
      <t>구분</t>
    </r>
    <phoneticPr fontId="2" type="noConversion"/>
  </si>
  <si>
    <t xml:space="preserve"> (A)*11.5%</t>
    <phoneticPr fontId="2" type="noConversion"/>
  </si>
  <si>
    <t>총     계</t>
    <phoneticPr fontId="2" type="noConversion"/>
  </si>
  <si>
    <r>
      <rPr>
        <b/>
        <u val="double"/>
        <sz val="14"/>
        <color theme="1"/>
        <rFont val="굴림체"/>
        <family val="3"/>
        <charset val="129"/>
      </rPr>
      <t>※</t>
    </r>
    <r>
      <rPr>
        <b/>
        <u val="double"/>
        <sz val="14"/>
        <color theme="1"/>
        <rFont val="Arial"/>
        <family val="2"/>
      </rPr>
      <t>2018</t>
    </r>
    <r>
      <rPr>
        <b/>
        <u val="double"/>
        <sz val="14"/>
        <color theme="1"/>
        <rFont val="굴림체"/>
        <family val="3"/>
        <charset val="129"/>
      </rPr>
      <t>년</t>
    </r>
    <r>
      <rPr>
        <b/>
        <u val="double"/>
        <sz val="14"/>
        <color theme="1"/>
        <rFont val="Arial"/>
        <family val="2"/>
      </rPr>
      <t xml:space="preserve"> </t>
    </r>
    <r>
      <rPr>
        <b/>
        <u val="double"/>
        <sz val="14"/>
        <color theme="1"/>
        <rFont val="굴림체"/>
        <family val="3"/>
        <charset val="129"/>
      </rPr>
      <t>설</t>
    </r>
    <r>
      <rPr>
        <b/>
        <u val="double"/>
        <sz val="14"/>
        <color theme="1"/>
        <rFont val="Arial"/>
        <family val="2"/>
      </rPr>
      <t xml:space="preserve"> </t>
    </r>
    <r>
      <rPr>
        <b/>
        <u val="double"/>
        <sz val="14"/>
        <color theme="1"/>
        <rFont val="굴림체"/>
        <family val="3"/>
        <charset val="129"/>
      </rPr>
      <t>제수용품</t>
    </r>
    <r>
      <rPr>
        <b/>
        <u val="double"/>
        <sz val="14"/>
        <color theme="1"/>
        <rFont val="Arial"/>
        <family val="2"/>
      </rPr>
      <t xml:space="preserve"> </t>
    </r>
    <r>
      <rPr>
        <b/>
        <u val="double"/>
        <sz val="14"/>
        <color theme="1"/>
        <rFont val="굴림체"/>
        <family val="3"/>
        <charset val="129"/>
      </rPr>
      <t>행사</t>
    </r>
    <r>
      <rPr>
        <b/>
        <u val="double"/>
        <sz val="14"/>
        <color theme="1"/>
        <rFont val="Arial"/>
        <family val="2"/>
      </rPr>
      <t xml:space="preserve"> List(</t>
    </r>
    <r>
      <rPr>
        <b/>
        <u val="double"/>
        <sz val="14"/>
        <color theme="1"/>
        <rFont val="굴림체"/>
        <family val="3"/>
        <charset val="129"/>
      </rPr>
      <t>대리점</t>
    </r>
    <r>
      <rPr>
        <b/>
        <u val="double"/>
        <sz val="14"/>
        <color theme="1"/>
        <rFont val="Arial"/>
        <family val="2"/>
      </rPr>
      <t>)</t>
    </r>
    <r>
      <rPr>
        <b/>
        <u val="double"/>
        <sz val="14"/>
        <color theme="1"/>
        <rFont val="굴림체"/>
        <family val="3"/>
        <charset val="129"/>
      </rPr>
      <t>※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</si>
</sst>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[Red]#,##0"/>
  </numFmts>
  <fonts count="14" x14ac:knownFonts="1">
    <font>
      <sz val="11"/>
      <color theme="1"/>
      <name val="맑은 고딕"/>
      <family val="2"/>
      <charset val="129"/>
      <scheme val="minor"/>
    </font>
    <font>
      <sz val="9"/>
      <color theme="1"/>
      <name val="Arial"/>
      <family val="2"/>
    </font>
    <font>
      <sz val="8"/>
      <name val="맑은 고딕"/>
      <family val="2"/>
      <charset val="129"/>
      <scheme val="minor"/>
    </font>
    <font>
      <sz val="9"/>
      <color theme="1"/>
      <name val="굴림체"/>
      <family val="3"/>
      <charset val="129"/>
    </font>
    <font>
      <b/>
      <sz val="9"/>
      <color theme="1"/>
      <name val="Arial"/>
      <family val="2"/>
    </font>
    <font>
      <sz val="10"/>
      <name val="굴림체"/>
      <family val="3"/>
      <charset val="129"/>
    </font>
    <font>
      <sz val="9"/>
      <name val="Arial"/>
      <family val="2"/>
    </font>
    <font>
      <sz val="9"/>
      <name val="돋움"/>
      <family val="3"/>
      <charset val="129"/>
    </font>
    <font>
      <sz val="9"/>
      <name val="굴림체"/>
      <family val="3"/>
      <charset val="129"/>
    </font>
    <font>
      <sz val="9"/>
      <color theme="1"/>
      <name val="돋움"/>
      <family val="3"/>
      <charset val="129"/>
    </font>
    <font>
      <b/>
      <sz val="11"/>
      <color theme="1"/>
      <name val="굴림체"/>
      <family val="3"/>
      <charset val="129"/>
    </font>
    <font>
      <b/>
      <sz val="11"/>
      <color theme="1"/>
      <name val="Arial"/>
      <family val="2"/>
    </font>
    <font>
      <b/>
      <u val="double"/>
      <sz val="14"/>
      <color theme="1"/>
      <name val="Arial"/>
      <family val="2"/>
    </font>
    <font>
      <b/>
      <u val="double"/>
      <sz val="14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indexed="64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Alignment="0">
      <alignment vertical="top"/>
      <protection locked="0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2" borderId="0" xfId="0" applyNumberFormat="1" applyFont="1" applyFill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6" fillId="2" borderId="3" xfId="1" applyFont="1" applyFill="1" applyBorder="1" applyAlignment="1" applyProtection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6" fillId="2" borderId="6" xfId="1" applyFont="1" applyFill="1" applyBorder="1" applyAlignment="1" applyProtection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176" fontId="4" fillId="3" borderId="4" xfId="0" applyNumberFormat="1" applyFont="1" applyFill="1" applyBorder="1" applyAlignment="1">
      <alignment horizontal="center" vertical="center"/>
    </xf>
    <xf numFmtId="176" fontId="1" fillId="3" borderId="5" xfId="0" applyNumberFormat="1" applyFont="1" applyFill="1" applyBorder="1" applyAlignment="1">
      <alignment horizontal="center" vertical="center"/>
    </xf>
    <xf numFmtId="0" fontId="6" fillId="3" borderId="6" xfId="1" applyFont="1" applyFill="1" applyBorder="1" applyAlignment="1" applyProtection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6" fillId="3" borderId="7" xfId="1" applyFont="1" applyFill="1" applyBorder="1" applyAlignment="1" applyProtection="1">
      <alignment horizontal="left" vertical="center"/>
    </xf>
    <xf numFmtId="0" fontId="6" fillId="2" borderId="7" xfId="1" applyFont="1" applyFill="1" applyBorder="1" applyAlignment="1" applyProtection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176" fontId="1" fillId="0" borderId="13" xfId="0" applyNumberFormat="1" applyFont="1" applyBorder="1" applyAlignment="1">
      <alignment horizontal="center" vertical="center"/>
    </xf>
    <xf numFmtId="176" fontId="1" fillId="2" borderId="13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6" fontId="1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6" fillId="3" borderId="17" xfId="1" applyFont="1" applyFill="1" applyBorder="1" applyAlignment="1" applyProtection="1">
      <alignment horizontal="left" vertical="center"/>
    </xf>
    <xf numFmtId="176" fontId="1" fillId="3" borderId="16" xfId="0" applyNumberFormat="1" applyFont="1" applyFill="1" applyBorder="1" applyAlignment="1">
      <alignment horizontal="center" vertical="center"/>
    </xf>
    <xf numFmtId="176" fontId="4" fillId="3" borderId="18" xfId="0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76" fontId="1" fillId="3" borderId="27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1" fillId="3" borderId="6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abSelected="1" zoomScaleNormal="100" workbookViewId="0">
      <selection activeCell="G5" sqref="G5"/>
    </sheetView>
  </sheetViews>
  <sheetFormatPr defaultRowHeight="12" x14ac:dyDescent="0.3"/>
  <cols>
    <col min="1" max="1" width="5.375" style="2" customWidth="1"/>
    <col min="2" max="2" width="5.875" style="2" customWidth="1"/>
    <col min="3" max="3" width="23.625" style="4" customWidth="1"/>
    <col min="4" max="4" width="4.5" style="2" customWidth="1"/>
    <col min="5" max="5" width="5.5" style="2" customWidth="1"/>
    <col min="6" max="6" width="7.125" style="3" customWidth="1"/>
    <col min="7" max="7" width="7.375" style="3" customWidth="1"/>
    <col min="8" max="9" width="18.375" style="2" customWidth="1"/>
    <col min="10" max="10" width="10.75" style="2" customWidth="1"/>
    <col min="11" max="11" width="10.25" style="1" customWidth="1"/>
    <col min="12" max="12" width="14.625" style="1" customWidth="1"/>
    <col min="13" max="16384" width="9" style="1"/>
  </cols>
  <sheetData>
    <row r="1" spans="1:10" ht="25.5" customHeight="1" x14ac:dyDescent="0.3">
      <c r="A1" s="55" t="s">
        <v>32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15" customHeight="1" thickBot="1" x14ac:dyDescent="0.35">
      <c r="A2" s="1"/>
      <c r="B2" s="24"/>
      <c r="C2" s="24"/>
      <c r="D2" s="24"/>
      <c r="E2" s="24"/>
      <c r="F2" s="24"/>
      <c r="G2" s="24"/>
      <c r="H2" s="22"/>
      <c r="I2" s="24"/>
      <c r="J2" s="22"/>
    </row>
    <row r="3" spans="1:10" ht="15" customHeight="1" x14ac:dyDescent="0.3">
      <c r="A3" s="38" t="s">
        <v>29</v>
      </c>
      <c r="B3" s="39" t="s">
        <v>28</v>
      </c>
      <c r="C3" s="39" t="s">
        <v>27</v>
      </c>
      <c r="D3" s="40" t="s">
        <v>26</v>
      </c>
      <c r="E3" s="40" t="s">
        <v>25</v>
      </c>
      <c r="F3" s="41" t="s">
        <v>24</v>
      </c>
      <c r="G3" s="41"/>
      <c r="H3" s="42" t="s">
        <v>23</v>
      </c>
      <c r="I3" s="48" t="s">
        <v>22</v>
      </c>
      <c r="J3" s="23" t="s">
        <v>21</v>
      </c>
    </row>
    <row r="4" spans="1:10" ht="15" customHeight="1" thickBot="1" x14ac:dyDescent="0.35">
      <c r="A4" s="43"/>
      <c r="B4" s="44"/>
      <c r="C4" s="44"/>
      <c r="D4" s="45"/>
      <c r="E4" s="45"/>
      <c r="F4" s="46" t="s">
        <v>20</v>
      </c>
      <c r="G4" s="46" t="s">
        <v>19</v>
      </c>
      <c r="H4" s="47" t="s">
        <v>18</v>
      </c>
      <c r="I4" s="49" t="s">
        <v>30</v>
      </c>
      <c r="J4" s="54"/>
    </row>
    <row r="5" spans="1:10" ht="21.75" customHeight="1" x14ac:dyDescent="0.3">
      <c r="A5" s="33" t="s">
        <v>17</v>
      </c>
      <c r="B5" s="34">
        <v>30500</v>
      </c>
      <c r="C5" s="35" t="s">
        <v>16</v>
      </c>
      <c r="D5" s="36">
        <v>4</v>
      </c>
      <c r="E5" s="36"/>
      <c r="F5" s="36">
        <v>8209</v>
      </c>
      <c r="G5" s="36">
        <f t="shared" ref="G5:G21" si="0">+F5*1.1</f>
        <v>9029.9000000000015</v>
      </c>
      <c r="H5" s="36">
        <f t="shared" ref="H5:H21" si="1">(G5*10)/13</f>
        <v>6946.0769230769238</v>
      </c>
      <c r="I5" s="50">
        <f>F5*11.5%</f>
        <v>944.03500000000008</v>
      </c>
      <c r="J5" s="37">
        <f t="shared" ref="J5:J21" si="2">H5-I5</f>
        <v>6002.0419230769239</v>
      </c>
    </row>
    <row r="6" spans="1:10" ht="21.75" customHeight="1" x14ac:dyDescent="0.3">
      <c r="A6" s="25"/>
      <c r="B6" s="15">
        <v>30503</v>
      </c>
      <c r="C6" s="21" t="s">
        <v>15</v>
      </c>
      <c r="D6" s="13">
        <v>8</v>
      </c>
      <c r="E6" s="13"/>
      <c r="F6" s="13">
        <v>6300</v>
      </c>
      <c r="G6" s="13">
        <f t="shared" si="0"/>
        <v>6930.0000000000009</v>
      </c>
      <c r="H6" s="13">
        <f t="shared" si="1"/>
        <v>5330.7692307692323</v>
      </c>
      <c r="I6" s="51">
        <f t="shared" ref="I6:I21" si="3">F6*11.5%</f>
        <v>724.5</v>
      </c>
      <c r="J6" s="12">
        <f t="shared" si="2"/>
        <v>4606.2692307692323</v>
      </c>
    </row>
    <row r="7" spans="1:10" ht="21.75" customHeight="1" x14ac:dyDescent="0.3">
      <c r="A7" s="25"/>
      <c r="B7" s="19">
        <v>30504</v>
      </c>
      <c r="C7" s="20" t="s">
        <v>14</v>
      </c>
      <c r="D7" s="17">
        <v>4</v>
      </c>
      <c r="E7" s="17"/>
      <c r="F7" s="17">
        <v>8209</v>
      </c>
      <c r="G7" s="17">
        <f t="shared" si="0"/>
        <v>9029.9000000000015</v>
      </c>
      <c r="H7" s="17">
        <f t="shared" si="1"/>
        <v>6946.0769230769238</v>
      </c>
      <c r="I7" s="52">
        <f t="shared" si="3"/>
        <v>944.03500000000008</v>
      </c>
      <c r="J7" s="16">
        <f t="shared" si="2"/>
        <v>6002.0419230769239</v>
      </c>
    </row>
    <row r="8" spans="1:10" ht="21.75" customHeight="1" x14ac:dyDescent="0.3">
      <c r="A8" s="25"/>
      <c r="B8" s="19">
        <v>30507</v>
      </c>
      <c r="C8" s="20" t="s">
        <v>13</v>
      </c>
      <c r="D8" s="17">
        <v>8</v>
      </c>
      <c r="E8" s="17"/>
      <c r="F8" s="17">
        <v>5078</v>
      </c>
      <c r="G8" s="17">
        <f t="shared" si="0"/>
        <v>5585.8</v>
      </c>
      <c r="H8" s="17">
        <f t="shared" si="1"/>
        <v>4296.7692307692305</v>
      </c>
      <c r="I8" s="52">
        <f t="shared" si="3"/>
        <v>583.97</v>
      </c>
      <c r="J8" s="16">
        <f t="shared" si="2"/>
        <v>3712.7992307692302</v>
      </c>
    </row>
    <row r="9" spans="1:10" ht="21.75" customHeight="1" x14ac:dyDescent="0.3">
      <c r="A9" s="25"/>
      <c r="B9" s="15">
        <v>30518</v>
      </c>
      <c r="C9" s="21" t="s">
        <v>12</v>
      </c>
      <c r="D9" s="13">
        <v>4</v>
      </c>
      <c r="E9" s="13"/>
      <c r="F9" s="13">
        <v>8209</v>
      </c>
      <c r="G9" s="13">
        <f t="shared" si="0"/>
        <v>9029.9000000000015</v>
      </c>
      <c r="H9" s="13">
        <f t="shared" si="1"/>
        <v>6946.0769230769238</v>
      </c>
      <c r="I9" s="51">
        <f t="shared" si="3"/>
        <v>944.03500000000008</v>
      </c>
      <c r="J9" s="12">
        <f t="shared" si="2"/>
        <v>6002.0419230769239</v>
      </c>
    </row>
    <row r="10" spans="1:10" ht="21.75" customHeight="1" x14ac:dyDescent="0.3">
      <c r="A10" s="25"/>
      <c r="B10" s="19">
        <v>31512</v>
      </c>
      <c r="C10" s="20" t="s">
        <v>11</v>
      </c>
      <c r="D10" s="17">
        <v>12</v>
      </c>
      <c r="E10" s="17"/>
      <c r="F10" s="17">
        <v>5078</v>
      </c>
      <c r="G10" s="17">
        <f t="shared" si="0"/>
        <v>5585.8</v>
      </c>
      <c r="H10" s="17">
        <f t="shared" si="1"/>
        <v>4296.7692307692305</v>
      </c>
      <c r="I10" s="52">
        <f t="shared" si="3"/>
        <v>583.97</v>
      </c>
      <c r="J10" s="16">
        <f t="shared" si="2"/>
        <v>3712.7992307692302</v>
      </c>
    </row>
    <row r="11" spans="1:10" ht="21.75" customHeight="1" x14ac:dyDescent="0.3">
      <c r="A11" s="25"/>
      <c r="B11" s="19">
        <v>30912</v>
      </c>
      <c r="C11" s="20" t="s">
        <v>10</v>
      </c>
      <c r="D11" s="17">
        <v>6</v>
      </c>
      <c r="E11" s="17"/>
      <c r="F11" s="17">
        <v>5409</v>
      </c>
      <c r="G11" s="17">
        <f t="shared" si="0"/>
        <v>5949.9000000000005</v>
      </c>
      <c r="H11" s="17">
        <f t="shared" si="1"/>
        <v>4576.8461538461543</v>
      </c>
      <c r="I11" s="52">
        <f t="shared" si="3"/>
        <v>622.03500000000008</v>
      </c>
      <c r="J11" s="16">
        <f t="shared" si="2"/>
        <v>3954.8111538461544</v>
      </c>
    </row>
    <row r="12" spans="1:10" ht="21.75" customHeight="1" x14ac:dyDescent="0.3">
      <c r="A12" s="25"/>
      <c r="B12" s="15">
        <v>30918</v>
      </c>
      <c r="C12" s="21" t="s">
        <v>9</v>
      </c>
      <c r="D12" s="13">
        <v>6</v>
      </c>
      <c r="E12" s="13"/>
      <c r="F12" s="13">
        <v>4442</v>
      </c>
      <c r="G12" s="13">
        <f t="shared" si="0"/>
        <v>4886.2000000000007</v>
      </c>
      <c r="H12" s="13">
        <f t="shared" si="1"/>
        <v>3758.6153846153852</v>
      </c>
      <c r="I12" s="51">
        <f t="shared" si="3"/>
        <v>510.83000000000004</v>
      </c>
      <c r="J12" s="12">
        <f t="shared" si="2"/>
        <v>3247.7853846153853</v>
      </c>
    </row>
    <row r="13" spans="1:10" ht="21.75" customHeight="1" x14ac:dyDescent="0.3">
      <c r="A13" s="25"/>
      <c r="B13" s="19">
        <v>30804</v>
      </c>
      <c r="C13" s="20" t="s">
        <v>8</v>
      </c>
      <c r="D13" s="17">
        <v>6</v>
      </c>
      <c r="E13" s="17"/>
      <c r="F13" s="17">
        <v>3169</v>
      </c>
      <c r="G13" s="17">
        <f t="shared" si="0"/>
        <v>3485.9</v>
      </c>
      <c r="H13" s="17">
        <f t="shared" si="1"/>
        <v>2681.4615384615386</v>
      </c>
      <c r="I13" s="52">
        <f t="shared" si="3"/>
        <v>364.435</v>
      </c>
      <c r="J13" s="16">
        <f t="shared" si="2"/>
        <v>2317.0265384615386</v>
      </c>
    </row>
    <row r="14" spans="1:10" ht="21.75" customHeight="1" x14ac:dyDescent="0.3">
      <c r="A14" s="25"/>
      <c r="B14" s="19">
        <v>38318</v>
      </c>
      <c r="C14" s="18" t="s">
        <v>7</v>
      </c>
      <c r="D14" s="17">
        <v>8</v>
      </c>
      <c r="E14" s="17"/>
      <c r="F14" s="17">
        <v>3169</v>
      </c>
      <c r="G14" s="17">
        <f t="shared" si="0"/>
        <v>3485.9</v>
      </c>
      <c r="H14" s="17">
        <f t="shared" si="1"/>
        <v>2681.4615384615386</v>
      </c>
      <c r="I14" s="52">
        <f t="shared" si="3"/>
        <v>364.435</v>
      </c>
      <c r="J14" s="16">
        <f t="shared" si="2"/>
        <v>2317.0265384615386</v>
      </c>
    </row>
    <row r="15" spans="1:10" ht="21.75" customHeight="1" x14ac:dyDescent="0.3">
      <c r="A15" s="25"/>
      <c r="B15" s="15">
        <v>38346</v>
      </c>
      <c r="C15" s="14" t="s">
        <v>6</v>
      </c>
      <c r="D15" s="13">
        <v>8</v>
      </c>
      <c r="E15" s="13"/>
      <c r="F15" s="13">
        <v>3805</v>
      </c>
      <c r="G15" s="13">
        <f t="shared" si="0"/>
        <v>4185.5</v>
      </c>
      <c r="H15" s="13">
        <f t="shared" si="1"/>
        <v>3219.6153846153848</v>
      </c>
      <c r="I15" s="51">
        <f t="shared" si="3"/>
        <v>437.57500000000005</v>
      </c>
      <c r="J15" s="12">
        <f t="shared" si="2"/>
        <v>2782.0403846153849</v>
      </c>
    </row>
    <row r="16" spans="1:10" ht="21.75" customHeight="1" x14ac:dyDescent="0.3">
      <c r="A16" s="25"/>
      <c r="B16" s="19">
        <v>38406</v>
      </c>
      <c r="C16" s="18" t="s">
        <v>5</v>
      </c>
      <c r="D16" s="17">
        <v>8</v>
      </c>
      <c r="E16" s="17"/>
      <c r="F16" s="17">
        <v>5396</v>
      </c>
      <c r="G16" s="17">
        <f t="shared" si="0"/>
        <v>5935.6</v>
      </c>
      <c r="H16" s="17">
        <f t="shared" si="1"/>
        <v>4565.8461538461543</v>
      </c>
      <c r="I16" s="52">
        <f t="shared" si="3"/>
        <v>620.54000000000008</v>
      </c>
      <c r="J16" s="16">
        <f t="shared" si="2"/>
        <v>3945.3061538461543</v>
      </c>
    </row>
    <row r="17" spans="1:11" ht="21.75" customHeight="1" x14ac:dyDescent="0.3">
      <c r="A17" s="25"/>
      <c r="B17" s="19">
        <v>38414</v>
      </c>
      <c r="C17" s="18" t="s">
        <v>4</v>
      </c>
      <c r="D17" s="17">
        <v>10</v>
      </c>
      <c r="E17" s="17"/>
      <c r="F17" s="17">
        <v>4442</v>
      </c>
      <c r="G17" s="17">
        <f t="shared" si="0"/>
        <v>4886.2000000000007</v>
      </c>
      <c r="H17" s="17">
        <f t="shared" si="1"/>
        <v>3758.6153846153852</v>
      </c>
      <c r="I17" s="52">
        <f t="shared" si="3"/>
        <v>510.83000000000004</v>
      </c>
      <c r="J17" s="16">
        <f t="shared" si="2"/>
        <v>3247.7853846153853</v>
      </c>
    </row>
    <row r="18" spans="1:11" ht="21.75" customHeight="1" x14ac:dyDescent="0.3">
      <c r="A18" s="25"/>
      <c r="B18" s="15">
        <v>38647</v>
      </c>
      <c r="C18" s="14" t="s">
        <v>3</v>
      </c>
      <c r="D18" s="13">
        <v>10</v>
      </c>
      <c r="E18" s="13"/>
      <c r="F18" s="13">
        <v>3805</v>
      </c>
      <c r="G18" s="13">
        <f t="shared" si="0"/>
        <v>4185.5</v>
      </c>
      <c r="H18" s="13">
        <f t="shared" si="1"/>
        <v>3219.6153846153848</v>
      </c>
      <c r="I18" s="51">
        <f t="shared" si="3"/>
        <v>437.57500000000005</v>
      </c>
      <c r="J18" s="12">
        <f t="shared" si="2"/>
        <v>2782.0403846153849</v>
      </c>
    </row>
    <row r="19" spans="1:11" ht="21.75" customHeight="1" x14ac:dyDescent="0.3">
      <c r="A19" s="25"/>
      <c r="B19" s="19">
        <v>38646</v>
      </c>
      <c r="C19" s="18" t="s">
        <v>2</v>
      </c>
      <c r="D19" s="17">
        <v>10</v>
      </c>
      <c r="E19" s="17"/>
      <c r="F19" s="17">
        <v>3169</v>
      </c>
      <c r="G19" s="17">
        <f t="shared" si="0"/>
        <v>3485.9</v>
      </c>
      <c r="H19" s="17">
        <f t="shared" si="1"/>
        <v>2681.4615384615386</v>
      </c>
      <c r="I19" s="52">
        <f t="shared" si="3"/>
        <v>364.435</v>
      </c>
      <c r="J19" s="16">
        <f t="shared" si="2"/>
        <v>2317.0265384615386</v>
      </c>
    </row>
    <row r="20" spans="1:11" ht="21.75" customHeight="1" x14ac:dyDescent="0.3">
      <c r="A20" s="25"/>
      <c r="B20" s="15">
        <v>33711</v>
      </c>
      <c r="C20" s="14" t="s">
        <v>1</v>
      </c>
      <c r="D20" s="13">
        <v>8</v>
      </c>
      <c r="E20" s="13"/>
      <c r="F20" s="13">
        <v>4442</v>
      </c>
      <c r="G20" s="13">
        <f t="shared" si="0"/>
        <v>4886.2000000000007</v>
      </c>
      <c r="H20" s="13">
        <f t="shared" si="1"/>
        <v>3758.6153846153852</v>
      </c>
      <c r="I20" s="51">
        <f t="shared" si="3"/>
        <v>510.83000000000004</v>
      </c>
      <c r="J20" s="12">
        <f t="shared" si="2"/>
        <v>3247.7853846153853</v>
      </c>
    </row>
    <row r="21" spans="1:11" ht="21.75" customHeight="1" thickBot="1" x14ac:dyDescent="0.35">
      <c r="A21" s="26"/>
      <c r="B21" s="11">
        <v>38246</v>
      </c>
      <c r="C21" s="10" t="s">
        <v>0</v>
      </c>
      <c r="D21" s="9">
        <v>10</v>
      </c>
      <c r="E21" s="9"/>
      <c r="F21" s="9">
        <v>3436</v>
      </c>
      <c r="G21" s="9">
        <f t="shared" si="0"/>
        <v>3779.6000000000004</v>
      </c>
      <c r="H21" s="9">
        <f t="shared" si="1"/>
        <v>2907.3846153846152</v>
      </c>
      <c r="I21" s="53">
        <f t="shared" si="3"/>
        <v>395.14000000000004</v>
      </c>
      <c r="J21" s="8">
        <f t="shared" si="2"/>
        <v>2512.2446153846154</v>
      </c>
    </row>
    <row r="22" spans="1:11" ht="21.75" customHeight="1" thickBot="1" x14ac:dyDescent="0.35">
      <c r="A22" s="27" t="s">
        <v>31</v>
      </c>
      <c r="B22" s="28"/>
      <c r="C22" s="28"/>
      <c r="D22" s="29"/>
      <c r="E22" s="29"/>
      <c r="F22" s="30"/>
      <c r="G22" s="30"/>
      <c r="H22" s="29"/>
      <c r="I22" s="31"/>
      <c r="J22" s="32"/>
      <c r="K22" s="7"/>
    </row>
    <row r="23" spans="1:11" s="2" customFormat="1" x14ac:dyDescent="0.3">
      <c r="C23" s="4"/>
      <c r="D23" s="6"/>
      <c r="E23" s="6"/>
      <c r="F23" s="5"/>
      <c r="G23" s="5"/>
      <c r="K23" s="1"/>
    </row>
    <row r="24" spans="1:11" s="2" customFormat="1" x14ac:dyDescent="0.3">
      <c r="C24" s="4"/>
      <c r="D24" s="6"/>
      <c r="E24" s="6"/>
      <c r="F24" s="5"/>
      <c r="G24" s="5"/>
      <c r="K24" s="1"/>
    </row>
    <row r="25" spans="1:11" s="2" customFormat="1" x14ac:dyDescent="0.3">
      <c r="C25" s="4"/>
      <c r="D25" s="6"/>
      <c r="E25" s="6"/>
      <c r="F25" s="5"/>
      <c r="G25" s="5"/>
      <c r="K25" s="1"/>
    </row>
    <row r="26" spans="1:11" s="2" customFormat="1" x14ac:dyDescent="0.3">
      <c r="C26" s="4"/>
      <c r="D26" s="6"/>
      <c r="E26" s="6"/>
      <c r="F26" s="5"/>
      <c r="G26" s="5"/>
      <c r="K26" s="1"/>
    </row>
    <row r="27" spans="1:11" s="2" customFormat="1" x14ac:dyDescent="0.3">
      <c r="C27" s="4"/>
      <c r="D27" s="6"/>
      <c r="E27" s="6"/>
      <c r="F27" s="5"/>
      <c r="G27" s="5"/>
      <c r="K27" s="1"/>
    </row>
    <row r="28" spans="1:11" s="2" customFormat="1" x14ac:dyDescent="0.3">
      <c r="C28" s="4"/>
      <c r="D28" s="6"/>
      <c r="E28" s="6"/>
      <c r="F28" s="5"/>
      <c r="G28" s="5"/>
      <c r="K28" s="1"/>
    </row>
  </sheetData>
  <mergeCells count="10">
    <mergeCell ref="A5:A21"/>
    <mergeCell ref="A22:C22"/>
    <mergeCell ref="A1:J1"/>
    <mergeCell ref="A3:A4"/>
    <mergeCell ref="B3:B4"/>
    <mergeCell ref="C3:C4"/>
    <mergeCell ref="D3:D4"/>
    <mergeCell ref="E3:E4"/>
    <mergeCell ref="F3:G3"/>
    <mergeCell ref="J3:J4"/>
  </mergeCells>
  <phoneticPr fontId="2" type="noConversion"/>
  <pageMargins left="0.78740157480314965" right="0.39370078740157483" top="0.74803149606299213" bottom="0.74803149606299213" header="0.31496062992125984" footer="0.31496062992125984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2018년 설제수용품리스트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cp:lastPrinted>2018-01-04T07:25:54Z</cp:lastPrinted>
  <dcterms:created xsi:type="dcterms:W3CDTF">2018-01-04T07:19:40Z</dcterms:created>
  <dcterms:modified xsi:type="dcterms:W3CDTF">2018-01-04T07:26:08Z</dcterms:modified>
</cp:coreProperties>
</file>