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60"/>
  </bookViews>
  <sheets>
    <sheet name="20171107" sheetId="5" r:id="rId1"/>
    <sheet name="Sheet3" sheetId="3" state="hidden" r:id="rId2"/>
  </sheets>
  <definedNames>
    <definedName name="_xlnm._FilterDatabase" localSheetId="0" hidden="1">'20171107'!$A$4:$M$565</definedName>
    <definedName name="_xlnm.Print_Titles" localSheetId="0">'20171107'!$1:$4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65" i="5" l="1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/>
  <c r="Q299" i="5"/>
  <c r="Q298" i="5"/>
  <c r="Q297" i="5"/>
  <c r="Q296" i="5"/>
  <c r="Q295" i="5"/>
  <c r="Q294" i="5"/>
  <c r="Q293" i="5"/>
  <c r="Q292" i="5"/>
  <c r="Q291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P565" i="5"/>
  <c r="P564" i="5"/>
  <c r="P563" i="5"/>
  <c r="P562" i="5"/>
  <c r="P561" i="5"/>
  <c r="P560" i="5"/>
  <c r="P559" i="5"/>
  <c r="P558" i="5"/>
  <c r="P557" i="5"/>
  <c r="P556" i="5"/>
  <c r="P555" i="5"/>
  <c r="P554" i="5"/>
  <c r="P553" i="5"/>
  <c r="P552" i="5"/>
  <c r="P551" i="5"/>
  <c r="P550" i="5"/>
  <c r="P549" i="5"/>
  <c r="P548" i="5"/>
  <c r="P547" i="5"/>
  <c r="P546" i="5"/>
  <c r="P545" i="5"/>
  <c r="P544" i="5"/>
  <c r="P543" i="5"/>
  <c r="P542" i="5"/>
  <c r="P541" i="5"/>
  <c r="P540" i="5"/>
  <c r="P539" i="5"/>
  <c r="P538" i="5"/>
  <c r="P537" i="5"/>
  <c r="P536" i="5"/>
  <c r="P535" i="5"/>
  <c r="P534" i="5"/>
  <c r="P533" i="5"/>
  <c r="P532" i="5"/>
  <c r="P531" i="5"/>
  <c r="P530" i="5"/>
  <c r="P529" i="5"/>
  <c r="P528" i="5"/>
  <c r="P527" i="5"/>
  <c r="P526" i="5"/>
  <c r="P525" i="5"/>
  <c r="P524" i="5"/>
  <c r="P523" i="5"/>
  <c r="P522" i="5"/>
  <c r="P521" i="5"/>
  <c r="P520" i="5"/>
  <c r="P519" i="5"/>
  <c r="P518" i="5"/>
  <c r="P517" i="5"/>
  <c r="P516" i="5"/>
  <c r="P515" i="5"/>
  <c r="P514" i="5"/>
  <c r="P513" i="5"/>
  <c r="P512" i="5"/>
  <c r="P511" i="5"/>
  <c r="P510" i="5"/>
  <c r="P509" i="5"/>
  <c r="P508" i="5"/>
  <c r="P507" i="5"/>
  <c r="P506" i="5"/>
  <c r="P505" i="5"/>
  <c r="P504" i="5"/>
  <c r="P503" i="5"/>
  <c r="P502" i="5"/>
  <c r="P501" i="5"/>
  <c r="P500" i="5"/>
  <c r="P499" i="5"/>
  <c r="P498" i="5"/>
  <c r="P497" i="5"/>
  <c r="P496" i="5"/>
  <c r="P495" i="5"/>
  <c r="P494" i="5"/>
  <c r="P493" i="5"/>
  <c r="P492" i="5"/>
  <c r="P491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6" i="5"/>
  <c r="P475" i="5"/>
  <c r="P474" i="5"/>
  <c r="P473" i="5"/>
  <c r="P472" i="5"/>
  <c r="P471" i="5"/>
  <c r="P470" i="5"/>
  <c r="P469" i="5"/>
  <c r="P468" i="5"/>
  <c r="P467" i="5"/>
  <c r="P466" i="5"/>
  <c r="P465" i="5"/>
  <c r="P464" i="5"/>
  <c r="P463" i="5"/>
  <c r="P462" i="5"/>
  <c r="P461" i="5"/>
  <c r="P460" i="5"/>
  <c r="P459" i="5"/>
  <c r="P458" i="5"/>
  <c r="P457" i="5"/>
  <c r="P456" i="5"/>
  <c r="P455" i="5"/>
  <c r="P454" i="5"/>
  <c r="P453" i="5"/>
  <c r="P452" i="5"/>
  <c r="P451" i="5"/>
  <c r="P450" i="5"/>
  <c r="P449" i="5"/>
  <c r="P448" i="5"/>
  <c r="P447" i="5"/>
  <c r="P446" i="5"/>
  <c r="P445" i="5"/>
  <c r="P444" i="5"/>
  <c r="P443" i="5"/>
  <c r="P442" i="5"/>
  <c r="P441" i="5"/>
  <c r="P440" i="5"/>
  <c r="P439" i="5"/>
  <c r="P438" i="5"/>
  <c r="P437" i="5"/>
  <c r="P436" i="5"/>
  <c r="P435" i="5"/>
  <c r="P434" i="5"/>
  <c r="P433" i="5"/>
  <c r="P432" i="5"/>
  <c r="P431" i="5"/>
  <c r="P430" i="5"/>
  <c r="P429" i="5"/>
  <c r="P428" i="5"/>
  <c r="P427" i="5"/>
  <c r="P426" i="5"/>
  <c r="P425" i="5"/>
  <c r="P424" i="5"/>
  <c r="P423" i="5"/>
  <c r="P422" i="5"/>
  <c r="P421" i="5"/>
  <c r="P420" i="5"/>
  <c r="P419" i="5"/>
  <c r="P418" i="5"/>
  <c r="P417" i="5"/>
  <c r="P416" i="5"/>
  <c r="P415" i="5"/>
  <c r="P414" i="5"/>
  <c r="P413" i="5"/>
  <c r="P412" i="5"/>
  <c r="P411" i="5"/>
  <c r="P410" i="5"/>
  <c r="P409" i="5"/>
  <c r="P408" i="5"/>
  <c r="P407" i="5"/>
  <c r="P406" i="5"/>
  <c r="P405" i="5"/>
  <c r="P404" i="5"/>
  <c r="P403" i="5"/>
  <c r="P402" i="5"/>
  <c r="P401" i="5"/>
  <c r="P400" i="5"/>
  <c r="P399" i="5"/>
  <c r="P398" i="5"/>
  <c r="P397" i="5"/>
  <c r="P396" i="5"/>
  <c r="P395" i="5"/>
  <c r="P394" i="5"/>
  <c r="P393" i="5"/>
  <c r="P392" i="5"/>
  <c r="P391" i="5"/>
  <c r="P390" i="5"/>
  <c r="P389" i="5"/>
  <c r="P388" i="5"/>
  <c r="P387" i="5"/>
  <c r="P386" i="5"/>
  <c r="P385" i="5"/>
  <c r="P384" i="5"/>
  <c r="P383" i="5"/>
  <c r="P382" i="5"/>
  <c r="P381" i="5"/>
  <c r="P380" i="5"/>
  <c r="P379" i="5"/>
  <c r="P378" i="5"/>
  <c r="P377" i="5"/>
  <c r="P376" i="5"/>
  <c r="P375" i="5"/>
  <c r="P374" i="5"/>
  <c r="P373" i="5"/>
  <c r="P372" i="5"/>
  <c r="P371" i="5"/>
  <c r="P370" i="5"/>
  <c r="P369" i="5"/>
  <c r="P368" i="5"/>
  <c r="P367" i="5"/>
  <c r="P366" i="5"/>
  <c r="P365" i="5"/>
  <c r="P364" i="5"/>
  <c r="P363" i="5"/>
  <c r="P362" i="5"/>
  <c r="P361" i="5"/>
  <c r="P360" i="5"/>
  <c r="P359" i="5"/>
  <c r="P358" i="5"/>
  <c r="P357" i="5"/>
  <c r="P356" i="5"/>
  <c r="P355" i="5"/>
  <c r="P354" i="5"/>
  <c r="P353" i="5"/>
  <c r="P352" i="5"/>
  <c r="P351" i="5"/>
  <c r="P350" i="5"/>
  <c r="P349" i="5"/>
  <c r="P348" i="5"/>
  <c r="P347" i="5"/>
  <c r="P346" i="5"/>
  <c r="P345" i="5"/>
  <c r="P344" i="5"/>
  <c r="P343" i="5"/>
  <c r="P342" i="5"/>
  <c r="P341" i="5"/>
  <c r="P340" i="5"/>
  <c r="P339" i="5"/>
  <c r="P338" i="5"/>
  <c r="P337" i="5"/>
  <c r="P336" i="5"/>
  <c r="P335" i="5"/>
  <c r="P334" i="5"/>
  <c r="P333" i="5"/>
  <c r="P332" i="5"/>
  <c r="P331" i="5"/>
  <c r="P330" i="5"/>
  <c r="P329" i="5"/>
  <c r="P328" i="5"/>
  <c r="P327" i="5"/>
  <c r="P326" i="5"/>
  <c r="P325" i="5"/>
  <c r="P324" i="5"/>
  <c r="P323" i="5"/>
  <c r="P322" i="5"/>
  <c r="P321" i="5"/>
  <c r="P320" i="5"/>
  <c r="P319" i="5"/>
  <c r="P318" i="5"/>
  <c r="P317" i="5"/>
  <c r="P316" i="5"/>
  <c r="P315" i="5"/>
  <c r="P314" i="5"/>
  <c r="P313" i="5"/>
  <c r="P312" i="5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N565" i="5"/>
  <c r="O565" i="5" s="1"/>
  <c r="N564" i="5"/>
  <c r="O564" i="5" s="1"/>
  <c r="N563" i="5"/>
  <c r="O563" i="5" s="1"/>
  <c r="N562" i="5"/>
  <c r="O562" i="5" s="1"/>
  <c r="N561" i="5"/>
  <c r="O561" i="5" s="1"/>
  <c r="N560" i="5"/>
  <c r="O560" i="5" s="1"/>
  <c r="N559" i="5"/>
  <c r="O559" i="5" s="1"/>
  <c r="N558" i="5"/>
  <c r="O558" i="5" s="1"/>
  <c r="N557" i="5"/>
  <c r="O557" i="5" s="1"/>
  <c r="N556" i="5"/>
  <c r="O556" i="5" s="1"/>
  <c r="N555" i="5"/>
  <c r="O555" i="5" s="1"/>
  <c r="N554" i="5"/>
  <c r="O554" i="5" s="1"/>
  <c r="N553" i="5"/>
  <c r="O553" i="5" s="1"/>
  <c r="N552" i="5"/>
  <c r="O552" i="5" s="1"/>
  <c r="N551" i="5"/>
  <c r="O551" i="5" s="1"/>
  <c r="N550" i="5"/>
  <c r="O550" i="5" s="1"/>
  <c r="N549" i="5"/>
  <c r="O549" i="5" s="1"/>
  <c r="N548" i="5"/>
  <c r="O548" i="5" s="1"/>
  <c r="N547" i="5"/>
  <c r="O547" i="5" s="1"/>
  <c r="N546" i="5"/>
  <c r="O546" i="5" s="1"/>
  <c r="N545" i="5"/>
  <c r="O545" i="5" s="1"/>
  <c r="N544" i="5"/>
  <c r="O544" i="5" s="1"/>
  <c r="N543" i="5"/>
  <c r="O543" i="5" s="1"/>
  <c r="N542" i="5"/>
  <c r="O542" i="5" s="1"/>
  <c r="N541" i="5"/>
  <c r="O541" i="5" s="1"/>
  <c r="N540" i="5"/>
  <c r="O540" i="5" s="1"/>
  <c r="N539" i="5"/>
  <c r="O539" i="5" s="1"/>
  <c r="N538" i="5"/>
  <c r="O538" i="5" s="1"/>
  <c r="N537" i="5"/>
  <c r="O537" i="5" s="1"/>
  <c r="N536" i="5"/>
  <c r="O536" i="5" s="1"/>
  <c r="N535" i="5"/>
  <c r="O535" i="5" s="1"/>
  <c r="N534" i="5"/>
  <c r="O534" i="5" s="1"/>
  <c r="N533" i="5"/>
  <c r="O533" i="5" s="1"/>
  <c r="N532" i="5"/>
  <c r="O532" i="5" s="1"/>
  <c r="N531" i="5"/>
  <c r="O531" i="5" s="1"/>
  <c r="N530" i="5"/>
  <c r="O530" i="5" s="1"/>
  <c r="N529" i="5"/>
  <c r="O529" i="5" s="1"/>
  <c r="N528" i="5"/>
  <c r="O528" i="5" s="1"/>
  <c r="N527" i="5"/>
  <c r="O527" i="5" s="1"/>
  <c r="N526" i="5"/>
  <c r="O526" i="5" s="1"/>
  <c r="N525" i="5"/>
  <c r="O525" i="5" s="1"/>
  <c r="N524" i="5"/>
  <c r="O524" i="5" s="1"/>
  <c r="N523" i="5"/>
  <c r="O523" i="5" s="1"/>
  <c r="N522" i="5"/>
  <c r="O522" i="5" s="1"/>
  <c r="N521" i="5"/>
  <c r="O521" i="5" s="1"/>
  <c r="N520" i="5"/>
  <c r="O520" i="5" s="1"/>
  <c r="N519" i="5"/>
  <c r="O519" i="5" s="1"/>
  <c r="N518" i="5"/>
  <c r="O518" i="5" s="1"/>
  <c r="N517" i="5"/>
  <c r="O517" i="5" s="1"/>
  <c r="N516" i="5"/>
  <c r="O516" i="5" s="1"/>
  <c r="N515" i="5"/>
  <c r="O515" i="5" s="1"/>
  <c r="N514" i="5"/>
  <c r="O514" i="5" s="1"/>
  <c r="N513" i="5"/>
  <c r="O513" i="5" s="1"/>
  <c r="N511" i="5"/>
  <c r="O511" i="5" s="1"/>
  <c r="N510" i="5"/>
  <c r="O510" i="5" s="1"/>
  <c r="N509" i="5"/>
  <c r="O509" i="5" s="1"/>
  <c r="N508" i="5"/>
  <c r="O508" i="5" s="1"/>
  <c r="N507" i="5"/>
  <c r="O507" i="5" s="1"/>
  <c r="N506" i="5"/>
  <c r="O506" i="5" s="1"/>
  <c r="N505" i="5"/>
  <c r="O505" i="5" s="1"/>
  <c r="N504" i="5"/>
  <c r="O504" i="5" s="1"/>
  <c r="N503" i="5"/>
  <c r="O503" i="5" s="1"/>
  <c r="N502" i="5"/>
  <c r="O502" i="5" s="1"/>
  <c r="N501" i="5"/>
  <c r="O501" i="5" s="1"/>
  <c r="N500" i="5"/>
  <c r="O500" i="5" s="1"/>
  <c r="N499" i="5"/>
  <c r="O499" i="5" s="1"/>
  <c r="N498" i="5"/>
  <c r="O498" i="5" s="1"/>
  <c r="N497" i="5"/>
  <c r="O497" i="5" s="1"/>
  <c r="N496" i="5"/>
  <c r="O496" i="5" s="1"/>
  <c r="N495" i="5"/>
  <c r="O495" i="5" s="1"/>
  <c r="N494" i="5"/>
  <c r="O494" i="5" s="1"/>
  <c r="N493" i="5"/>
  <c r="O493" i="5" s="1"/>
  <c r="N492" i="5"/>
  <c r="O492" i="5" s="1"/>
  <c r="N491" i="5"/>
  <c r="O491" i="5" s="1"/>
  <c r="N490" i="5"/>
  <c r="O490" i="5" s="1"/>
  <c r="N489" i="5"/>
  <c r="O489" i="5" s="1"/>
  <c r="N488" i="5"/>
  <c r="O488" i="5" s="1"/>
  <c r="N487" i="5"/>
  <c r="O487" i="5" s="1"/>
  <c r="N486" i="5"/>
  <c r="O486" i="5" s="1"/>
  <c r="N485" i="5"/>
  <c r="O485" i="5" s="1"/>
  <c r="N484" i="5"/>
  <c r="O484" i="5" s="1"/>
  <c r="N483" i="5"/>
  <c r="O483" i="5" s="1"/>
  <c r="N482" i="5"/>
  <c r="O482" i="5" s="1"/>
  <c r="N481" i="5"/>
  <c r="O481" i="5" s="1"/>
  <c r="N480" i="5"/>
  <c r="O480" i="5" s="1"/>
  <c r="N479" i="5"/>
  <c r="O479" i="5" s="1"/>
  <c r="N478" i="5"/>
  <c r="O478" i="5" s="1"/>
  <c r="N477" i="5"/>
  <c r="O477" i="5" s="1"/>
  <c r="N476" i="5"/>
  <c r="O476" i="5" s="1"/>
  <c r="N475" i="5"/>
  <c r="O475" i="5" s="1"/>
  <c r="N474" i="5"/>
  <c r="O474" i="5" s="1"/>
  <c r="N473" i="5"/>
  <c r="O473" i="5" s="1"/>
  <c r="N472" i="5"/>
  <c r="O472" i="5" s="1"/>
  <c r="N471" i="5"/>
  <c r="O471" i="5" s="1"/>
  <c r="N470" i="5"/>
  <c r="O470" i="5" s="1"/>
  <c r="N469" i="5"/>
  <c r="O469" i="5" s="1"/>
  <c r="N468" i="5"/>
  <c r="O468" i="5" s="1"/>
  <c r="N467" i="5"/>
  <c r="O467" i="5" s="1"/>
  <c r="N466" i="5"/>
  <c r="O466" i="5" s="1"/>
  <c r="N465" i="5"/>
  <c r="O465" i="5" s="1"/>
  <c r="N464" i="5"/>
  <c r="O464" i="5" s="1"/>
  <c r="N463" i="5"/>
  <c r="O463" i="5" s="1"/>
  <c r="N462" i="5"/>
  <c r="O462" i="5" s="1"/>
  <c r="N461" i="5"/>
  <c r="O461" i="5" s="1"/>
  <c r="N460" i="5"/>
  <c r="O460" i="5" s="1"/>
  <c r="N459" i="5"/>
  <c r="O459" i="5" s="1"/>
  <c r="N458" i="5"/>
  <c r="O458" i="5" s="1"/>
  <c r="N457" i="5"/>
  <c r="O457" i="5" s="1"/>
  <c r="N456" i="5"/>
  <c r="O456" i="5" s="1"/>
  <c r="N455" i="5"/>
  <c r="O455" i="5" s="1"/>
  <c r="N454" i="5"/>
  <c r="O454" i="5" s="1"/>
  <c r="N453" i="5"/>
  <c r="O453" i="5" s="1"/>
  <c r="N452" i="5"/>
  <c r="O452" i="5" s="1"/>
  <c r="N451" i="5"/>
  <c r="O451" i="5" s="1"/>
  <c r="N450" i="5"/>
  <c r="O450" i="5" s="1"/>
  <c r="N449" i="5"/>
  <c r="O449" i="5" s="1"/>
  <c r="N448" i="5"/>
  <c r="O448" i="5" s="1"/>
  <c r="N447" i="5"/>
  <c r="O447" i="5" s="1"/>
  <c r="N446" i="5"/>
  <c r="O446" i="5" s="1"/>
  <c r="N445" i="5"/>
  <c r="O445" i="5" s="1"/>
  <c r="N444" i="5"/>
  <c r="O444" i="5" s="1"/>
  <c r="N443" i="5"/>
  <c r="O443" i="5" s="1"/>
  <c r="N442" i="5"/>
  <c r="O442" i="5" s="1"/>
  <c r="N441" i="5"/>
  <c r="O441" i="5" s="1"/>
  <c r="N440" i="5"/>
  <c r="O440" i="5" s="1"/>
  <c r="N439" i="5"/>
  <c r="O439" i="5" s="1"/>
  <c r="N438" i="5"/>
  <c r="O438" i="5" s="1"/>
  <c r="N437" i="5"/>
  <c r="O437" i="5" s="1"/>
  <c r="N436" i="5"/>
  <c r="O436" i="5" s="1"/>
  <c r="N435" i="5"/>
  <c r="O435" i="5" s="1"/>
  <c r="N434" i="5"/>
  <c r="O434" i="5" s="1"/>
  <c r="N433" i="5"/>
  <c r="O433" i="5" s="1"/>
  <c r="N432" i="5"/>
  <c r="O432" i="5" s="1"/>
  <c r="N431" i="5"/>
  <c r="O431" i="5" s="1"/>
  <c r="N430" i="5"/>
  <c r="O430" i="5" s="1"/>
  <c r="N429" i="5"/>
  <c r="O429" i="5" s="1"/>
  <c r="N428" i="5"/>
  <c r="O428" i="5" s="1"/>
  <c r="N427" i="5"/>
  <c r="O427" i="5" s="1"/>
  <c r="N426" i="5"/>
  <c r="O426" i="5" s="1"/>
  <c r="O425" i="5"/>
  <c r="N425" i="5"/>
  <c r="O424" i="5"/>
  <c r="N424" i="5"/>
  <c r="O423" i="5"/>
  <c r="N423" i="5"/>
  <c r="O422" i="5"/>
  <c r="N422" i="5"/>
  <c r="O421" i="5"/>
  <c r="N421" i="5"/>
  <c r="O420" i="5"/>
  <c r="N420" i="5"/>
  <c r="O419" i="5"/>
  <c r="N419" i="5"/>
  <c r="O418" i="5"/>
  <c r="N418" i="5"/>
  <c r="O417" i="5"/>
  <c r="N417" i="5"/>
  <c r="O416" i="5"/>
  <c r="N416" i="5"/>
  <c r="O415" i="5"/>
  <c r="N415" i="5"/>
  <c r="O414" i="5"/>
  <c r="N414" i="5"/>
  <c r="O413" i="5"/>
  <c r="N413" i="5"/>
  <c r="O412" i="5"/>
  <c r="N412" i="5"/>
  <c r="O411" i="5"/>
  <c r="N411" i="5"/>
  <c r="O410" i="5"/>
  <c r="N410" i="5"/>
  <c r="O409" i="5"/>
  <c r="N409" i="5"/>
  <c r="O408" i="5"/>
  <c r="N408" i="5"/>
  <c r="O407" i="5"/>
  <c r="N407" i="5"/>
  <c r="O406" i="5"/>
  <c r="N406" i="5"/>
  <c r="O405" i="5"/>
  <c r="N405" i="5"/>
  <c r="O404" i="5"/>
  <c r="N404" i="5"/>
  <c r="O403" i="5"/>
  <c r="N403" i="5"/>
  <c r="O402" i="5"/>
  <c r="N402" i="5"/>
  <c r="O401" i="5"/>
  <c r="N401" i="5"/>
  <c r="O400" i="5"/>
  <c r="N400" i="5"/>
  <c r="O399" i="5"/>
  <c r="N399" i="5"/>
  <c r="O398" i="5"/>
  <c r="N398" i="5"/>
  <c r="O397" i="5"/>
  <c r="N397" i="5"/>
  <c r="O396" i="5"/>
  <c r="N396" i="5"/>
  <c r="O395" i="5"/>
  <c r="N395" i="5"/>
  <c r="O394" i="5"/>
  <c r="N394" i="5"/>
  <c r="O393" i="5"/>
  <c r="N393" i="5"/>
  <c r="O392" i="5"/>
  <c r="N392" i="5"/>
  <c r="O391" i="5"/>
  <c r="N391" i="5"/>
  <c r="O390" i="5"/>
  <c r="N390" i="5"/>
  <c r="O389" i="5"/>
  <c r="N389" i="5"/>
  <c r="O388" i="5"/>
  <c r="N388" i="5"/>
  <c r="O387" i="5"/>
  <c r="N387" i="5"/>
  <c r="O386" i="5"/>
  <c r="N386" i="5"/>
  <c r="O385" i="5"/>
  <c r="N385" i="5"/>
  <c r="N384" i="5"/>
  <c r="O384" i="5" s="1"/>
  <c r="N383" i="5"/>
  <c r="O383" i="5" s="1"/>
  <c r="N382" i="5"/>
  <c r="O382" i="5" s="1"/>
  <c r="N381" i="5"/>
  <c r="O381" i="5" s="1"/>
  <c r="N380" i="5"/>
  <c r="O380" i="5" s="1"/>
  <c r="N379" i="5"/>
  <c r="O379" i="5" s="1"/>
  <c r="N378" i="5"/>
  <c r="O378" i="5" s="1"/>
  <c r="N377" i="5"/>
  <c r="O377" i="5" s="1"/>
  <c r="N376" i="5"/>
  <c r="O376" i="5" s="1"/>
  <c r="N375" i="5"/>
  <c r="O375" i="5" s="1"/>
  <c r="N374" i="5"/>
  <c r="O374" i="5" s="1"/>
  <c r="N373" i="5"/>
  <c r="O373" i="5" s="1"/>
  <c r="N372" i="5"/>
  <c r="O372" i="5" s="1"/>
  <c r="N371" i="5"/>
  <c r="O371" i="5" s="1"/>
  <c r="N370" i="5"/>
  <c r="O370" i="5" s="1"/>
  <c r="N369" i="5"/>
  <c r="O369" i="5" s="1"/>
  <c r="N368" i="5"/>
  <c r="O368" i="5" s="1"/>
  <c r="N367" i="5"/>
  <c r="O367" i="5" s="1"/>
  <c r="N366" i="5"/>
  <c r="O366" i="5" s="1"/>
  <c r="N365" i="5"/>
  <c r="O365" i="5" s="1"/>
  <c r="N364" i="5"/>
  <c r="O364" i="5" s="1"/>
  <c r="N363" i="5"/>
  <c r="O363" i="5" s="1"/>
  <c r="N362" i="5"/>
  <c r="O362" i="5" s="1"/>
  <c r="N361" i="5"/>
  <c r="O361" i="5" s="1"/>
  <c r="N360" i="5"/>
  <c r="O360" i="5" s="1"/>
  <c r="N359" i="5"/>
  <c r="O359" i="5" s="1"/>
  <c r="N358" i="5"/>
  <c r="O358" i="5" s="1"/>
  <c r="N357" i="5"/>
  <c r="O357" i="5" s="1"/>
  <c r="N356" i="5"/>
  <c r="O356" i="5" s="1"/>
  <c r="N355" i="5"/>
  <c r="O355" i="5" s="1"/>
  <c r="N354" i="5"/>
  <c r="O354" i="5" s="1"/>
  <c r="N353" i="5"/>
  <c r="O353" i="5" s="1"/>
  <c r="N352" i="5"/>
  <c r="O352" i="5" s="1"/>
  <c r="N351" i="5"/>
  <c r="O351" i="5" s="1"/>
  <c r="N350" i="5"/>
  <c r="O350" i="5" s="1"/>
  <c r="N349" i="5"/>
  <c r="O349" i="5" s="1"/>
  <c r="N348" i="5"/>
  <c r="O348" i="5" s="1"/>
  <c r="N347" i="5"/>
  <c r="O347" i="5" s="1"/>
  <c r="N346" i="5"/>
  <c r="O346" i="5" s="1"/>
  <c r="N345" i="5"/>
  <c r="O345" i="5" s="1"/>
  <c r="N344" i="5"/>
  <c r="O344" i="5" s="1"/>
  <c r="N343" i="5"/>
  <c r="O343" i="5" s="1"/>
  <c r="N342" i="5"/>
  <c r="O342" i="5" s="1"/>
  <c r="N341" i="5"/>
  <c r="O341" i="5" s="1"/>
  <c r="N340" i="5"/>
  <c r="O340" i="5" s="1"/>
  <c r="N339" i="5"/>
  <c r="O339" i="5" s="1"/>
  <c r="N338" i="5"/>
  <c r="O338" i="5" s="1"/>
  <c r="N337" i="5"/>
  <c r="O337" i="5" s="1"/>
  <c r="N336" i="5"/>
  <c r="O336" i="5" s="1"/>
  <c r="N335" i="5"/>
  <c r="O335" i="5" s="1"/>
  <c r="N334" i="5"/>
  <c r="O334" i="5" s="1"/>
  <c r="N333" i="5"/>
  <c r="O333" i="5" s="1"/>
  <c r="N332" i="5"/>
  <c r="O332" i="5" s="1"/>
  <c r="N331" i="5"/>
  <c r="O331" i="5" s="1"/>
  <c r="N330" i="5"/>
  <c r="O330" i="5" s="1"/>
  <c r="N329" i="5"/>
  <c r="O329" i="5" s="1"/>
  <c r="N328" i="5"/>
  <c r="O328" i="5" s="1"/>
  <c r="N327" i="5"/>
  <c r="O327" i="5" s="1"/>
  <c r="N326" i="5"/>
  <c r="O326" i="5" s="1"/>
  <c r="N325" i="5"/>
  <c r="O325" i="5" s="1"/>
  <c r="N324" i="5"/>
  <c r="O324" i="5" s="1"/>
  <c r="N323" i="5"/>
  <c r="O323" i="5" s="1"/>
  <c r="N322" i="5"/>
  <c r="O322" i="5" s="1"/>
  <c r="N321" i="5"/>
  <c r="O321" i="5" s="1"/>
  <c r="N320" i="5"/>
  <c r="O320" i="5" s="1"/>
  <c r="N319" i="5"/>
  <c r="O319" i="5" s="1"/>
  <c r="O318" i="5"/>
  <c r="N318" i="5"/>
  <c r="O317" i="5"/>
  <c r="N317" i="5"/>
  <c r="O316" i="5"/>
  <c r="N316" i="5"/>
  <c r="O315" i="5"/>
  <c r="N315" i="5"/>
  <c r="O314" i="5"/>
  <c r="N314" i="5"/>
  <c r="O313" i="5"/>
  <c r="N313" i="5"/>
  <c r="O312" i="5"/>
  <c r="N312" i="5"/>
  <c r="O311" i="5"/>
  <c r="N311" i="5"/>
  <c r="O310" i="5"/>
  <c r="N310" i="5"/>
  <c r="O309" i="5"/>
  <c r="N309" i="5"/>
  <c r="O308" i="5"/>
  <c r="N308" i="5"/>
  <c r="N307" i="5"/>
  <c r="O307" i="5" s="1"/>
  <c r="N306" i="5"/>
  <c r="O306" i="5" s="1"/>
  <c r="N305" i="5"/>
  <c r="O305" i="5" s="1"/>
  <c r="N304" i="5"/>
  <c r="O304" i="5" s="1"/>
  <c r="N303" i="5"/>
  <c r="O303" i="5" s="1"/>
  <c r="N302" i="5"/>
  <c r="O302" i="5" s="1"/>
  <c r="N301" i="5"/>
  <c r="O301" i="5" s="1"/>
  <c r="N300" i="5"/>
  <c r="O300" i="5" s="1"/>
  <c r="N299" i="5"/>
  <c r="O299" i="5" s="1"/>
  <c r="N298" i="5"/>
  <c r="O298" i="5" s="1"/>
  <c r="N297" i="5"/>
  <c r="O297" i="5" s="1"/>
  <c r="N296" i="5"/>
  <c r="O296" i="5" s="1"/>
  <c r="N295" i="5"/>
  <c r="O295" i="5" s="1"/>
  <c r="N294" i="5"/>
  <c r="O294" i="5" s="1"/>
  <c r="N293" i="5"/>
  <c r="O293" i="5" s="1"/>
  <c r="N292" i="5"/>
  <c r="O292" i="5" s="1"/>
  <c r="N291" i="5"/>
  <c r="O291" i="5" s="1"/>
  <c r="N290" i="5"/>
  <c r="O290" i="5" s="1"/>
  <c r="O289" i="5"/>
  <c r="N289" i="5"/>
  <c r="N288" i="5"/>
  <c r="O288" i="5" s="1"/>
  <c r="N287" i="5"/>
  <c r="O287" i="5" s="1"/>
  <c r="N286" i="5"/>
  <c r="O286" i="5" s="1"/>
  <c r="N285" i="5"/>
  <c r="O285" i="5" s="1"/>
  <c r="N284" i="5"/>
  <c r="O284" i="5" s="1"/>
  <c r="N283" i="5"/>
  <c r="O283" i="5" s="1"/>
  <c r="N282" i="5"/>
  <c r="O282" i="5" s="1"/>
  <c r="N281" i="5"/>
  <c r="O281" i="5" s="1"/>
  <c r="N280" i="5"/>
  <c r="O280" i="5" s="1"/>
  <c r="N279" i="5"/>
  <c r="O279" i="5" s="1"/>
  <c r="N278" i="5"/>
  <c r="O278" i="5" s="1"/>
  <c r="N277" i="5"/>
  <c r="O277" i="5" s="1"/>
  <c r="N276" i="5"/>
  <c r="O276" i="5" s="1"/>
  <c r="N275" i="5"/>
  <c r="O275" i="5" s="1"/>
  <c r="N274" i="5"/>
  <c r="O274" i="5" s="1"/>
  <c r="N273" i="5"/>
  <c r="O273" i="5" s="1"/>
  <c r="N272" i="5"/>
  <c r="O272" i="5" s="1"/>
  <c r="N271" i="5"/>
  <c r="O271" i="5" s="1"/>
  <c r="N270" i="5"/>
  <c r="O270" i="5" s="1"/>
  <c r="N269" i="5"/>
  <c r="O269" i="5" s="1"/>
  <c r="N268" i="5"/>
  <c r="O268" i="5" s="1"/>
  <c r="N267" i="5"/>
  <c r="O267" i="5" s="1"/>
  <c r="N266" i="5"/>
  <c r="O266" i="5" s="1"/>
  <c r="N265" i="5"/>
  <c r="O265" i="5" s="1"/>
  <c r="N264" i="5"/>
  <c r="O264" i="5" s="1"/>
  <c r="N263" i="5"/>
  <c r="O263" i="5" s="1"/>
  <c r="N262" i="5"/>
  <c r="O262" i="5" s="1"/>
  <c r="N261" i="5"/>
  <c r="O261" i="5" s="1"/>
  <c r="N260" i="5"/>
  <c r="O260" i="5" s="1"/>
  <c r="N259" i="5"/>
  <c r="O259" i="5" s="1"/>
  <c r="N258" i="5"/>
  <c r="O258" i="5" s="1"/>
  <c r="N257" i="5"/>
  <c r="O257" i="5" s="1"/>
  <c r="N256" i="5"/>
  <c r="O256" i="5" s="1"/>
  <c r="N255" i="5"/>
  <c r="O255" i="5" s="1"/>
  <c r="N254" i="5"/>
  <c r="O254" i="5" s="1"/>
  <c r="N253" i="5"/>
  <c r="O253" i="5" s="1"/>
  <c r="N252" i="5"/>
  <c r="O252" i="5" s="1"/>
  <c r="N251" i="5"/>
  <c r="O251" i="5" s="1"/>
  <c r="N250" i="5"/>
  <c r="O250" i="5" s="1"/>
  <c r="N249" i="5"/>
  <c r="O249" i="5" s="1"/>
  <c r="N248" i="5"/>
  <c r="O248" i="5" s="1"/>
  <c r="N247" i="5"/>
  <c r="O247" i="5" s="1"/>
  <c r="N246" i="5"/>
  <c r="O246" i="5" s="1"/>
  <c r="N245" i="5"/>
  <c r="O245" i="5" s="1"/>
  <c r="N244" i="5"/>
  <c r="O244" i="5" s="1"/>
  <c r="N243" i="5"/>
  <c r="O243" i="5" s="1"/>
  <c r="N242" i="5"/>
  <c r="O242" i="5" s="1"/>
  <c r="N241" i="5"/>
  <c r="O241" i="5" s="1"/>
  <c r="N240" i="5"/>
  <c r="O240" i="5" s="1"/>
  <c r="N239" i="5"/>
  <c r="O239" i="5" s="1"/>
  <c r="N238" i="5"/>
  <c r="O238" i="5" s="1"/>
  <c r="N237" i="5"/>
  <c r="O237" i="5" s="1"/>
  <c r="N236" i="5"/>
  <c r="O236" i="5" s="1"/>
  <c r="N235" i="5"/>
  <c r="O235" i="5" s="1"/>
  <c r="N234" i="5"/>
  <c r="O234" i="5" s="1"/>
  <c r="N233" i="5"/>
  <c r="O233" i="5" s="1"/>
  <c r="N232" i="5"/>
  <c r="O232" i="5" s="1"/>
  <c r="N231" i="5"/>
  <c r="O231" i="5" s="1"/>
  <c r="N230" i="5"/>
  <c r="O230" i="5" s="1"/>
  <c r="N229" i="5"/>
  <c r="O229" i="5" s="1"/>
  <c r="N228" i="5"/>
  <c r="O228" i="5" s="1"/>
  <c r="N227" i="5"/>
  <c r="O227" i="5" s="1"/>
  <c r="N226" i="5"/>
  <c r="O226" i="5" s="1"/>
  <c r="N225" i="5"/>
  <c r="O225" i="5" s="1"/>
  <c r="N224" i="5"/>
  <c r="O224" i="5" s="1"/>
  <c r="N223" i="5"/>
  <c r="O223" i="5" s="1"/>
  <c r="N222" i="5"/>
  <c r="O222" i="5" s="1"/>
  <c r="N221" i="5"/>
  <c r="O221" i="5" s="1"/>
  <c r="N220" i="5"/>
  <c r="O220" i="5" s="1"/>
  <c r="N219" i="5"/>
  <c r="O219" i="5" s="1"/>
  <c r="N218" i="5"/>
  <c r="O218" i="5" s="1"/>
  <c r="N217" i="5"/>
  <c r="O217" i="5" s="1"/>
  <c r="N216" i="5"/>
  <c r="O216" i="5" s="1"/>
  <c r="N215" i="5"/>
  <c r="O215" i="5" s="1"/>
  <c r="N214" i="5"/>
  <c r="O214" i="5" s="1"/>
  <c r="N213" i="5"/>
  <c r="O213" i="5" s="1"/>
  <c r="N212" i="5"/>
  <c r="O212" i="5" s="1"/>
  <c r="N211" i="5"/>
  <c r="O211" i="5" s="1"/>
  <c r="N210" i="5"/>
  <c r="O210" i="5" s="1"/>
  <c r="N209" i="5"/>
  <c r="O209" i="5" s="1"/>
  <c r="N208" i="5"/>
  <c r="O208" i="5" s="1"/>
  <c r="N207" i="5"/>
  <c r="O207" i="5" s="1"/>
  <c r="N206" i="5"/>
  <c r="O206" i="5" s="1"/>
  <c r="N205" i="5"/>
  <c r="O205" i="5" s="1"/>
  <c r="N204" i="5"/>
  <c r="O204" i="5" s="1"/>
  <c r="N203" i="5"/>
  <c r="O203" i="5" s="1"/>
  <c r="N202" i="5"/>
  <c r="O202" i="5" s="1"/>
  <c r="N201" i="5"/>
  <c r="O201" i="5" s="1"/>
  <c r="N200" i="5"/>
  <c r="O200" i="5" s="1"/>
  <c r="N199" i="5"/>
  <c r="O199" i="5" s="1"/>
  <c r="N198" i="5"/>
  <c r="O198" i="5" s="1"/>
  <c r="N197" i="5"/>
  <c r="O197" i="5" s="1"/>
  <c r="N196" i="5"/>
  <c r="O196" i="5" s="1"/>
  <c r="N195" i="5"/>
  <c r="O195" i="5" s="1"/>
  <c r="N194" i="5"/>
  <c r="O194" i="5" s="1"/>
  <c r="N193" i="5"/>
  <c r="O193" i="5" s="1"/>
  <c r="N192" i="5"/>
  <c r="O192" i="5" s="1"/>
  <c r="N191" i="5"/>
  <c r="O191" i="5" s="1"/>
  <c r="N190" i="5"/>
  <c r="O190" i="5" s="1"/>
  <c r="N189" i="5"/>
  <c r="O189" i="5" s="1"/>
  <c r="N188" i="5"/>
  <c r="O188" i="5" s="1"/>
  <c r="N187" i="5"/>
  <c r="O187" i="5" s="1"/>
  <c r="N186" i="5"/>
  <c r="O186" i="5" s="1"/>
  <c r="N185" i="5"/>
  <c r="O185" i="5" s="1"/>
  <c r="N184" i="5"/>
  <c r="O184" i="5" s="1"/>
  <c r="N183" i="5"/>
  <c r="O183" i="5" s="1"/>
  <c r="N182" i="5"/>
  <c r="O182" i="5" s="1"/>
  <c r="N181" i="5"/>
  <c r="O181" i="5" s="1"/>
  <c r="N180" i="5"/>
  <c r="O180" i="5" s="1"/>
  <c r="N179" i="5"/>
  <c r="O179" i="5" s="1"/>
  <c r="N178" i="5"/>
  <c r="O178" i="5" s="1"/>
  <c r="N177" i="5"/>
  <c r="O177" i="5" s="1"/>
  <c r="N176" i="5"/>
  <c r="O176" i="5" s="1"/>
  <c r="N175" i="5"/>
  <c r="O175" i="5" s="1"/>
  <c r="N174" i="5"/>
  <c r="O174" i="5" s="1"/>
  <c r="N173" i="5"/>
  <c r="O173" i="5" s="1"/>
  <c r="O172" i="5"/>
  <c r="N172" i="5"/>
  <c r="O171" i="5"/>
  <c r="N171" i="5"/>
  <c r="O170" i="5"/>
  <c r="N170" i="5"/>
  <c r="O169" i="5"/>
  <c r="N169" i="5"/>
  <c r="O168" i="5"/>
  <c r="N168" i="5"/>
  <c r="O167" i="5"/>
  <c r="N167" i="5"/>
  <c r="O166" i="5"/>
  <c r="N166" i="5"/>
  <c r="O165" i="5"/>
  <c r="N165" i="5"/>
  <c r="O164" i="5"/>
  <c r="N164" i="5"/>
  <c r="O163" i="5"/>
  <c r="N163" i="5"/>
  <c r="O162" i="5"/>
  <c r="N162" i="5"/>
  <c r="O161" i="5"/>
  <c r="N161" i="5"/>
  <c r="O160" i="5"/>
  <c r="N160" i="5"/>
  <c r="N159" i="5"/>
  <c r="O159" i="5" s="1"/>
  <c r="N158" i="5"/>
  <c r="O158" i="5" s="1"/>
  <c r="N157" i="5"/>
  <c r="O157" i="5" s="1"/>
  <c r="N156" i="5"/>
  <c r="O156" i="5" s="1"/>
  <c r="N155" i="5"/>
  <c r="O155" i="5" s="1"/>
  <c r="N154" i="5"/>
  <c r="O154" i="5" s="1"/>
  <c r="N153" i="5"/>
  <c r="O153" i="5" s="1"/>
  <c r="N152" i="5"/>
  <c r="O152" i="5" s="1"/>
  <c r="N151" i="5"/>
  <c r="O151" i="5" s="1"/>
  <c r="N150" i="5"/>
  <c r="O150" i="5" s="1"/>
  <c r="N149" i="5"/>
  <c r="O149" i="5" s="1"/>
  <c r="N148" i="5"/>
  <c r="O148" i="5" s="1"/>
  <c r="N147" i="5"/>
  <c r="O147" i="5" s="1"/>
  <c r="N146" i="5"/>
  <c r="O146" i="5" s="1"/>
  <c r="N145" i="5"/>
  <c r="O145" i="5" s="1"/>
  <c r="N144" i="5"/>
  <c r="O144" i="5" s="1"/>
  <c r="N143" i="5"/>
  <c r="O143" i="5" s="1"/>
  <c r="N142" i="5"/>
  <c r="O142" i="5" s="1"/>
  <c r="N141" i="5"/>
  <c r="O141" i="5" s="1"/>
  <c r="N140" i="5"/>
  <c r="O140" i="5" s="1"/>
  <c r="N139" i="5"/>
  <c r="O139" i="5" s="1"/>
  <c r="N138" i="5"/>
  <c r="O138" i="5" s="1"/>
  <c r="N137" i="5"/>
  <c r="O137" i="5" s="1"/>
  <c r="N136" i="5"/>
  <c r="O136" i="5" s="1"/>
  <c r="N135" i="5"/>
  <c r="O135" i="5" s="1"/>
  <c r="N134" i="5"/>
  <c r="O134" i="5" s="1"/>
  <c r="N133" i="5"/>
  <c r="O133" i="5" s="1"/>
  <c r="N132" i="5"/>
  <c r="O132" i="5" s="1"/>
  <c r="N131" i="5"/>
  <c r="O131" i="5" s="1"/>
  <c r="N130" i="5"/>
  <c r="O130" i="5" s="1"/>
  <c r="N129" i="5"/>
  <c r="O129" i="5" s="1"/>
  <c r="N128" i="5"/>
  <c r="O128" i="5" s="1"/>
  <c r="N127" i="5"/>
  <c r="O127" i="5" s="1"/>
  <c r="N126" i="5"/>
  <c r="O126" i="5" s="1"/>
  <c r="N125" i="5"/>
  <c r="O125" i="5" s="1"/>
  <c r="N124" i="5"/>
  <c r="O124" i="5" s="1"/>
  <c r="N123" i="5"/>
  <c r="O123" i="5" s="1"/>
  <c r="N122" i="5"/>
  <c r="O122" i="5" s="1"/>
  <c r="N121" i="5"/>
  <c r="O121" i="5" s="1"/>
  <c r="N120" i="5"/>
  <c r="O120" i="5" s="1"/>
  <c r="N119" i="5"/>
  <c r="O119" i="5" s="1"/>
  <c r="N118" i="5"/>
  <c r="O118" i="5" s="1"/>
  <c r="N117" i="5"/>
  <c r="O117" i="5" s="1"/>
  <c r="N116" i="5"/>
  <c r="O116" i="5" s="1"/>
  <c r="N115" i="5"/>
  <c r="O115" i="5" s="1"/>
  <c r="N114" i="5"/>
  <c r="O114" i="5" s="1"/>
  <c r="N113" i="5"/>
  <c r="O113" i="5" s="1"/>
  <c r="N112" i="5"/>
  <c r="O112" i="5" s="1"/>
  <c r="N111" i="5"/>
  <c r="O111" i="5" s="1"/>
  <c r="N110" i="5"/>
  <c r="O110" i="5" s="1"/>
  <c r="N109" i="5"/>
  <c r="O109" i="5" s="1"/>
  <c r="N108" i="5"/>
  <c r="O108" i="5" s="1"/>
  <c r="N107" i="5"/>
  <c r="O107" i="5" s="1"/>
  <c r="N106" i="5"/>
  <c r="O106" i="5" s="1"/>
  <c r="N105" i="5"/>
  <c r="O105" i="5" s="1"/>
  <c r="N104" i="5"/>
  <c r="O104" i="5" s="1"/>
  <c r="N103" i="5"/>
  <c r="O103" i="5" s="1"/>
  <c r="N102" i="5"/>
  <c r="O102" i="5" s="1"/>
  <c r="N101" i="5"/>
  <c r="O101" i="5" s="1"/>
  <c r="N100" i="5"/>
  <c r="O100" i="5" s="1"/>
  <c r="N99" i="5"/>
  <c r="O99" i="5" s="1"/>
  <c r="N98" i="5"/>
  <c r="O98" i="5" s="1"/>
  <c r="N97" i="5"/>
  <c r="O97" i="5" s="1"/>
  <c r="N96" i="5"/>
  <c r="O96" i="5" s="1"/>
  <c r="N95" i="5"/>
  <c r="O95" i="5" s="1"/>
  <c r="N94" i="5"/>
  <c r="O94" i="5" s="1"/>
  <c r="N93" i="5"/>
  <c r="O93" i="5" s="1"/>
  <c r="N92" i="5"/>
  <c r="O92" i="5" s="1"/>
  <c r="N91" i="5"/>
  <c r="O91" i="5" s="1"/>
  <c r="N90" i="5"/>
  <c r="O90" i="5" s="1"/>
  <c r="N89" i="5"/>
  <c r="O89" i="5" s="1"/>
  <c r="N88" i="5"/>
  <c r="O88" i="5" s="1"/>
  <c r="N87" i="5"/>
  <c r="O87" i="5" s="1"/>
  <c r="N86" i="5"/>
  <c r="O86" i="5" s="1"/>
  <c r="N85" i="5"/>
  <c r="O85" i="5" s="1"/>
  <c r="N84" i="5"/>
  <c r="O84" i="5" s="1"/>
  <c r="N83" i="5"/>
  <c r="O83" i="5" s="1"/>
  <c r="N82" i="5"/>
  <c r="O82" i="5" s="1"/>
  <c r="N81" i="5"/>
  <c r="O81" i="5" s="1"/>
  <c r="N80" i="5"/>
  <c r="O80" i="5" s="1"/>
  <c r="N79" i="5"/>
  <c r="O79" i="5" s="1"/>
  <c r="N78" i="5"/>
  <c r="O78" i="5" s="1"/>
  <c r="N77" i="5"/>
  <c r="O77" i="5" s="1"/>
  <c r="N76" i="5"/>
  <c r="O76" i="5" s="1"/>
  <c r="N75" i="5"/>
  <c r="O75" i="5" s="1"/>
  <c r="N74" i="5"/>
  <c r="O74" i="5" s="1"/>
  <c r="N73" i="5"/>
  <c r="O73" i="5" s="1"/>
  <c r="N72" i="5"/>
  <c r="O72" i="5" s="1"/>
  <c r="N71" i="5"/>
  <c r="O71" i="5" s="1"/>
  <c r="N70" i="5"/>
  <c r="O70" i="5" s="1"/>
  <c r="N69" i="5"/>
  <c r="O69" i="5" s="1"/>
  <c r="N68" i="5"/>
  <c r="O68" i="5" s="1"/>
  <c r="N67" i="5"/>
  <c r="O67" i="5" s="1"/>
  <c r="N66" i="5"/>
  <c r="O66" i="5" s="1"/>
  <c r="N65" i="5"/>
  <c r="O65" i="5" s="1"/>
  <c r="N64" i="5"/>
  <c r="O64" i="5" s="1"/>
  <c r="N63" i="5"/>
  <c r="O63" i="5" s="1"/>
  <c r="N62" i="5"/>
  <c r="O62" i="5" s="1"/>
  <c r="N61" i="5"/>
  <c r="O61" i="5" s="1"/>
  <c r="N60" i="5"/>
  <c r="O60" i="5" s="1"/>
  <c r="N59" i="5"/>
  <c r="O59" i="5" s="1"/>
  <c r="N58" i="5"/>
  <c r="O58" i="5" s="1"/>
  <c r="N57" i="5"/>
  <c r="O57" i="5" s="1"/>
  <c r="N56" i="5"/>
  <c r="O56" i="5" s="1"/>
  <c r="N55" i="5"/>
  <c r="O55" i="5" s="1"/>
  <c r="N54" i="5"/>
  <c r="O54" i="5" s="1"/>
  <c r="N53" i="5"/>
  <c r="O53" i="5" s="1"/>
  <c r="N52" i="5"/>
  <c r="O52" i="5" s="1"/>
  <c r="N51" i="5"/>
  <c r="O51" i="5" s="1"/>
  <c r="N50" i="5"/>
  <c r="O50" i="5" s="1"/>
  <c r="N49" i="5"/>
  <c r="O49" i="5" s="1"/>
  <c r="N48" i="5"/>
  <c r="O48" i="5" s="1"/>
  <c r="N47" i="5"/>
  <c r="O47" i="5" s="1"/>
  <c r="N46" i="5"/>
  <c r="O46" i="5" s="1"/>
  <c r="N45" i="5"/>
  <c r="O45" i="5" s="1"/>
  <c r="N44" i="5"/>
  <c r="O44" i="5" s="1"/>
  <c r="N43" i="5"/>
  <c r="O43" i="5" s="1"/>
  <c r="N42" i="5"/>
  <c r="O42" i="5" s="1"/>
  <c r="N41" i="5"/>
  <c r="O41" i="5" s="1"/>
  <c r="N40" i="5"/>
  <c r="O40" i="5" s="1"/>
  <c r="N39" i="5"/>
  <c r="O39" i="5" s="1"/>
  <c r="N38" i="5"/>
  <c r="O38" i="5" s="1"/>
  <c r="N37" i="5"/>
  <c r="O37" i="5" s="1"/>
  <c r="N36" i="5"/>
  <c r="O36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N20" i="5"/>
  <c r="O20" i="5" s="1"/>
  <c r="N19" i="5"/>
  <c r="O19" i="5" s="1"/>
  <c r="N18" i="5"/>
  <c r="O18" i="5" s="1"/>
  <c r="N17" i="5"/>
  <c r="O17" i="5" s="1"/>
  <c r="N16" i="5"/>
  <c r="O16" i="5" s="1"/>
  <c r="N15" i="5"/>
  <c r="O15" i="5" s="1"/>
  <c r="N14" i="5"/>
  <c r="O14" i="5" s="1"/>
  <c r="N13" i="5"/>
  <c r="O13" i="5" s="1"/>
  <c r="N12" i="5"/>
  <c r="O12" i="5" s="1"/>
  <c r="N11" i="5"/>
  <c r="O11" i="5" s="1"/>
  <c r="N10" i="5"/>
  <c r="O10" i="5" s="1"/>
  <c r="N9" i="5"/>
  <c r="O9" i="5" s="1"/>
  <c r="N8" i="5"/>
  <c r="O8" i="5" s="1"/>
  <c r="N7" i="5"/>
  <c r="O7" i="5" s="1"/>
  <c r="N6" i="5"/>
  <c r="O6" i="5" s="1"/>
  <c r="N5" i="5"/>
  <c r="O5" i="5" s="1"/>
  <c r="N512" i="5"/>
  <c r="O512" i="5" s="1"/>
  <c r="B6" i="5" l="1"/>
  <c r="C6" i="5"/>
  <c r="D6" i="5"/>
  <c r="E6" i="5"/>
  <c r="B7" i="5"/>
  <c r="C7" i="5"/>
  <c r="D7" i="5"/>
  <c r="E7" i="5"/>
  <c r="B8" i="5"/>
  <c r="C8" i="5"/>
  <c r="D8" i="5"/>
  <c r="E8" i="5"/>
  <c r="B9" i="5"/>
  <c r="C9" i="5"/>
  <c r="D9" i="5"/>
  <c r="E9" i="5"/>
  <c r="B10" i="5"/>
  <c r="C10" i="5"/>
  <c r="D10" i="5"/>
  <c r="E10" i="5"/>
  <c r="B11" i="5"/>
  <c r="C11" i="5"/>
  <c r="D11" i="5"/>
  <c r="E11" i="5"/>
  <c r="B12" i="5"/>
  <c r="C12" i="5"/>
  <c r="D12" i="5"/>
  <c r="E12" i="5"/>
  <c r="B13" i="5"/>
  <c r="C13" i="5"/>
  <c r="D13" i="5"/>
  <c r="E13" i="5"/>
  <c r="B14" i="5"/>
  <c r="C14" i="5"/>
  <c r="D14" i="5"/>
  <c r="E14" i="5"/>
  <c r="B15" i="5"/>
  <c r="C15" i="5"/>
  <c r="D15" i="5"/>
  <c r="E15" i="5"/>
  <c r="B16" i="5"/>
  <c r="C16" i="5"/>
  <c r="D16" i="5"/>
  <c r="E16" i="5"/>
  <c r="B17" i="5"/>
  <c r="C17" i="5"/>
  <c r="D17" i="5"/>
  <c r="E17" i="5"/>
  <c r="B18" i="5"/>
  <c r="C18" i="5"/>
  <c r="D18" i="5"/>
  <c r="E18" i="5"/>
  <c r="B19" i="5"/>
  <c r="C19" i="5"/>
  <c r="D19" i="5"/>
  <c r="E19" i="5"/>
  <c r="B20" i="5"/>
  <c r="C20" i="5"/>
  <c r="D20" i="5"/>
  <c r="E20" i="5"/>
  <c r="B21" i="5"/>
  <c r="C21" i="5"/>
  <c r="D21" i="5"/>
  <c r="E21" i="5"/>
  <c r="B22" i="5"/>
  <c r="C22" i="5"/>
  <c r="D22" i="5"/>
  <c r="E22" i="5"/>
  <c r="B23" i="5"/>
  <c r="C23" i="5"/>
  <c r="D23" i="5"/>
  <c r="E23" i="5"/>
  <c r="B24" i="5"/>
  <c r="C24" i="5"/>
  <c r="D24" i="5"/>
  <c r="E24" i="5"/>
  <c r="B25" i="5"/>
  <c r="C25" i="5"/>
  <c r="D25" i="5"/>
  <c r="E25" i="5"/>
  <c r="B26" i="5"/>
  <c r="C26" i="5"/>
  <c r="D26" i="5"/>
  <c r="E26" i="5"/>
  <c r="B27" i="5"/>
  <c r="C27" i="5"/>
  <c r="D27" i="5"/>
  <c r="E27" i="5"/>
  <c r="B28" i="5"/>
  <c r="C28" i="5"/>
  <c r="D28" i="5"/>
  <c r="E28" i="5"/>
  <c r="B29" i="5"/>
  <c r="C29" i="5"/>
  <c r="D29" i="5"/>
  <c r="E29" i="5"/>
  <c r="B30" i="5"/>
  <c r="C30" i="5"/>
  <c r="D30" i="5"/>
  <c r="E30" i="5"/>
  <c r="B31" i="5"/>
  <c r="C31" i="5"/>
  <c r="D31" i="5"/>
  <c r="E31" i="5"/>
  <c r="B32" i="5"/>
  <c r="C32" i="5"/>
  <c r="D32" i="5"/>
  <c r="E32" i="5"/>
  <c r="B33" i="5"/>
  <c r="C33" i="5"/>
  <c r="D33" i="5"/>
  <c r="E33" i="5"/>
  <c r="B34" i="5"/>
  <c r="C34" i="5"/>
  <c r="D34" i="5"/>
  <c r="E34" i="5"/>
  <c r="B35" i="5"/>
  <c r="C35" i="5"/>
  <c r="D35" i="5"/>
  <c r="E35" i="5"/>
  <c r="B36" i="5"/>
  <c r="C36" i="5"/>
  <c r="D36" i="5"/>
  <c r="E36" i="5"/>
  <c r="B37" i="5"/>
  <c r="C37" i="5"/>
  <c r="D37" i="5"/>
  <c r="E37" i="5"/>
  <c r="B38" i="5"/>
  <c r="C38" i="5"/>
  <c r="D38" i="5"/>
  <c r="E38" i="5"/>
  <c r="B39" i="5"/>
  <c r="C39" i="5"/>
  <c r="D39" i="5"/>
  <c r="E39" i="5"/>
  <c r="B40" i="5"/>
  <c r="C40" i="5"/>
  <c r="D40" i="5"/>
  <c r="E40" i="5"/>
  <c r="B41" i="5"/>
  <c r="C41" i="5"/>
  <c r="D41" i="5"/>
  <c r="E41" i="5"/>
  <c r="B42" i="5"/>
  <c r="C42" i="5"/>
  <c r="D42" i="5"/>
  <c r="E42" i="5"/>
  <c r="B43" i="5"/>
  <c r="C43" i="5"/>
  <c r="D43" i="5"/>
  <c r="E43" i="5"/>
  <c r="B44" i="5"/>
  <c r="C44" i="5"/>
  <c r="D44" i="5"/>
  <c r="E44" i="5"/>
  <c r="B45" i="5"/>
  <c r="C45" i="5"/>
  <c r="D45" i="5"/>
  <c r="E45" i="5"/>
  <c r="B46" i="5"/>
  <c r="C46" i="5"/>
  <c r="D46" i="5"/>
  <c r="E46" i="5"/>
  <c r="B47" i="5"/>
  <c r="C47" i="5"/>
  <c r="D47" i="5"/>
  <c r="E47" i="5"/>
  <c r="B48" i="5"/>
  <c r="C48" i="5"/>
  <c r="D48" i="5"/>
  <c r="E48" i="5"/>
  <c r="B49" i="5"/>
  <c r="C49" i="5"/>
  <c r="D49" i="5"/>
  <c r="E49" i="5"/>
  <c r="B50" i="5"/>
  <c r="C50" i="5"/>
  <c r="D50" i="5"/>
  <c r="E50" i="5"/>
  <c r="B51" i="5"/>
  <c r="C51" i="5"/>
  <c r="D51" i="5"/>
  <c r="E51" i="5"/>
  <c r="B52" i="5"/>
  <c r="C52" i="5"/>
  <c r="D52" i="5"/>
  <c r="E52" i="5"/>
  <c r="B53" i="5"/>
  <c r="C53" i="5"/>
  <c r="D53" i="5"/>
  <c r="E53" i="5"/>
  <c r="B54" i="5"/>
  <c r="C54" i="5"/>
  <c r="D54" i="5"/>
  <c r="E54" i="5"/>
  <c r="B55" i="5"/>
  <c r="C55" i="5"/>
  <c r="D55" i="5"/>
  <c r="E55" i="5"/>
  <c r="B56" i="5"/>
  <c r="C56" i="5"/>
  <c r="D56" i="5"/>
  <c r="E56" i="5"/>
  <c r="B57" i="5"/>
  <c r="C57" i="5"/>
  <c r="D57" i="5"/>
  <c r="E57" i="5"/>
  <c r="B58" i="5"/>
  <c r="C58" i="5"/>
  <c r="D58" i="5"/>
  <c r="E58" i="5"/>
  <c r="B59" i="5"/>
  <c r="C59" i="5"/>
  <c r="D59" i="5"/>
  <c r="E59" i="5"/>
  <c r="B60" i="5"/>
  <c r="C60" i="5"/>
  <c r="D60" i="5"/>
  <c r="E60" i="5"/>
  <c r="B61" i="5"/>
  <c r="C61" i="5"/>
  <c r="D61" i="5"/>
  <c r="E61" i="5"/>
  <c r="B62" i="5"/>
  <c r="C62" i="5"/>
  <c r="D62" i="5"/>
  <c r="E62" i="5"/>
  <c r="B63" i="5"/>
  <c r="C63" i="5"/>
  <c r="D63" i="5"/>
  <c r="E63" i="5"/>
  <c r="B64" i="5"/>
  <c r="C64" i="5"/>
  <c r="D64" i="5"/>
  <c r="E64" i="5"/>
  <c r="B65" i="5"/>
  <c r="C65" i="5"/>
  <c r="D65" i="5"/>
  <c r="E65" i="5"/>
  <c r="B66" i="5"/>
  <c r="C66" i="5"/>
  <c r="D66" i="5"/>
  <c r="E66" i="5"/>
  <c r="B67" i="5"/>
  <c r="C67" i="5"/>
  <c r="D67" i="5"/>
  <c r="E67" i="5"/>
  <c r="B68" i="5"/>
  <c r="C68" i="5"/>
  <c r="D68" i="5"/>
  <c r="E68" i="5"/>
  <c r="B69" i="5"/>
  <c r="C69" i="5"/>
  <c r="D69" i="5"/>
  <c r="E69" i="5"/>
  <c r="B70" i="5"/>
  <c r="C70" i="5"/>
  <c r="D70" i="5"/>
  <c r="E70" i="5"/>
  <c r="B71" i="5"/>
  <c r="C71" i="5"/>
  <c r="D71" i="5"/>
  <c r="E71" i="5"/>
  <c r="B72" i="5"/>
  <c r="C72" i="5"/>
  <c r="D72" i="5"/>
  <c r="E72" i="5"/>
  <c r="B73" i="5"/>
  <c r="C73" i="5"/>
  <c r="D73" i="5"/>
  <c r="E73" i="5"/>
  <c r="B74" i="5"/>
  <c r="C74" i="5"/>
  <c r="D74" i="5"/>
  <c r="E74" i="5"/>
  <c r="B75" i="5"/>
  <c r="C75" i="5"/>
  <c r="D75" i="5"/>
  <c r="E75" i="5"/>
  <c r="B76" i="5"/>
  <c r="C76" i="5"/>
  <c r="D76" i="5"/>
  <c r="E76" i="5"/>
  <c r="B77" i="5"/>
  <c r="C77" i="5"/>
  <c r="D77" i="5"/>
  <c r="E77" i="5"/>
  <c r="B78" i="5"/>
  <c r="C78" i="5"/>
  <c r="D78" i="5"/>
  <c r="E78" i="5"/>
  <c r="B79" i="5"/>
  <c r="C79" i="5"/>
  <c r="D79" i="5"/>
  <c r="E79" i="5"/>
  <c r="B80" i="5"/>
  <c r="C80" i="5"/>
  <c r="D80" i="5"/>
  <c r="E80" i="5"/>
  <c r="B81" i="5"/>
  <c r="C81" i="5"/>
  <c r="D81" i="5"/>
  <c r="E81" i="5"/>
  <c r="B82" i="5"/>
  <c r="C82" i="5"/>
  <c r="D82" i="5"/>
  <c r="E82" i="5"/>
  <c r="B83" i="5"/>
  <c r="C83" i="5"/>
  <c r="D83" i="5"/>
  <c r="E83" i="5"/>
  <c r="B84" i="5"/>
  <c r="C84" i="5"/>
  <c r="D84" i="5"/>
  <c r="E84" i="5"/>
  <c r="B85" i="5"/>
  <c r="C85" i="5"/>
  <c r="D85" i="5"/>
  <c r="E85" i="5"/>
  <c r="B86" i="5"/>
  <c r="C86" i="5"/>
  <c r="D86" i="5"/>
  <c r="E86" i="5"/>
  <c r="B87" i="5"/>
  <c r="C87" i="5"/>
  <c r="D87" i="5"/>
  <c r="E87" i="5"/>
  <c r="B88" i="5"/>
  <c r="C88" i="5"/>
  <c r="D88" i="5"/>
  <c r="E88" i="5"/>
  <c r="B89" i="5"/>
  <c r="C89" i="5"/>
  <c r="D89" i="5"/>
  <c r="E89" i="5"/>
  <c r="B90" i="5"/>
  <c r="C90" i="5"/>
  <c r="D90" i="5"/>
  <c r="E90" i="5"/>
  <c r="B91" i="5"/>
  <c r="C91" i="5"/>
  <c r="D91" i="5"/>
  <c r="E91" i="5"/>
  <c r="B92" i="5"/>
  <c r="C92" i="5"/>
  <c r="D92" i="5"/>
  <c r="E92" i="5"/>
  <c r="B93" i="5"/>
  <c r="C93" i="5"/>
  <c r="D93" i="5"/>
  <c r="E93" i="5"/>
  <c r="B94" i="5"/>
  <c r="C94" i="5"/>
  <c r="D94" i="5"/>
  <c r="E94" i="5"/>
  <c r="B95" i="5"/>
  <c r="C95" i="5"/>
  <c r="D95" i="5"/>
  <c r="E95" i="5"/>
  <c r="B96" i="5"/>
  <c r="C96" i="5"/>
  <c r="D96" i="5"/>
  <c r="E96" i="5"/>
  <c r="B97" i="5"/>
  <c r="C97" i="5"/>
  <c r="D97" i="5"/>
  <c r="E97" i="5"/>
  <c r="B98" i="5"/>
  <c r="C98" i="5"/>
  <c r="D98" i="5"/>
  <c r="E98" i="5"/>
  <c r="B99" i="5"/>
  <c r="C99" i="5"/>
  <c r="D99" i="5"/>
  <c r="E99" i="5"/>
  <c r="B100" i="5"/>
  <c r="C100" i="5"/>
  <c r="D100" i="5"/>
  <c r="E100" i="5"/>
  <c r="B101" i="5"/>
  <c r="C101" i="5"/>
  <c r="D101" i="5"/>
  <c r="E101" i="5"/>
  <c r="B102" i="5"/>
  <c r="C102" i="5"/>
  <c r="D102" i="5"/>
  <c r="E102" i="5"/>
  <c r="B103" i="5"/>
  <c r="C103" i="5"/>
  <c r="D103" i="5"/>
  <c r="E103" i="5"/>
  <c r="B104" i="5"/>
  <c r="C104" i="5"/>
  <c r="D104" i="5"/>
  <c r="E104" i="5"/>
  <c r="B105" i="5"/>
  <c r="C105" i="5"/>
  <c r="D105" i="5"/>
  <c r="E105" i="5"/>
  <c r="B106" i="5"/>
  <c r="C106" i="5"/>
  <c r="D106" i="5"/>
  <c r="E106" i="5"/>
  <c r="B107" i="5"/>
  <c r="C107" i="5"/>
  <c r="D107" i="5"/>
  <c r="E107" i="5"/>
  <c r="B108" i="5"/>
  <c r="C108" i="5"/>
  <c r="D108" i="5"/>
  <c r="E108" i="5"/>
  <c r="B109" i="5"/>
  <c r="C109" i="5"/>
  <c r="D109" i="5"/>
  <c r="E109" i="5"/>
  <c r="B110" i="5"/>
  <c r="C110" i="5"/>
  <c r="D110" i="5"/>
  <c r="E110" i="5"/>
  <c r="B111" i="5"/>
  <c r="C111" i="5"/>
  <c r="D111" i="5"/>
  <c r="E111" i="5"/>
  <c r="B112" i="5"/>
  <c r="C112" i="5"/>
  <c r="D112" i="5"/>
  <c r="E112" i="5"/>
  <c r="B113" i="5"/>
  <c r="C113" i="5"/>
  <c r="D113" i="5"/>
  <c r="E113" i="5"/>
  <c r="B114" i="5"/>
  <c r="C114" i="5"/>
  <c r="D114" i="5"/>
  <c r="E114" i="5"/>
  <c r="B115" i="5"/>
  <c r="C115" i="5"/>
  <c r="D115" i="5"/>
  <c r="E115" i="5"/>
  <c r="B116" i="5"/>
  <c r="C116" i="5"/>
  <c r="D116" i="5"/>
  <c r="E116" i="5"/>
  <c r="B117" i="5"/>
  <c r="C117" i="5"/>
  <c r="D117" i="5"/>
  <c r="E117" i="5"/>
  <c r="B118" i="5"/>
  <c r="C118" i="5"/>
  <c r="D118" i="5"/>
  <c r="E118" i="5"/>
  <c r="B119" i="5"/>
  <c r="C119" i="5"/>
  <c r="D119" i="5"/>
  <c r="E119" i="5"/>
  <c r="B120" i="5"/>
  <c r="C120" i="5"/>
  <c r="D120" i="5"/>
  <c r="E120" i="5"/>
  <c r="B121" i="5"/>
  <c r="C121" i="5"/>
  <c r="D121" i="5"/>
  <c r="E121" i="5"/>
  <c r="B122" i="5"/>
  <c r="C122" i="5"/>
  <c r="D122" i="5"/>
  <c r="E122" i="5"/>
  <c r="B123" i="5"/>
  <c r="C123" i="5"/>
  <c r="D123" i="5"/>
  <c r="E123" i="5"/>
  <c r="B124" i="5"/>
  <c r="C124" i="5"/>
  <c r="D124" i="5"/>
  <c r="E124" i="5"/>
  <c r="B125" i="5"/>
  <c r="C125" i="5"/>
  <c r="D125" i="5"/>
  <c r="E125" i="5"/>
  <c r="B126" i="5"/>
  <c r="C126" i="5"/>
  <c r="D126" i="5"/>
  <c r="E126" i="5"/>
  <c r="B127" i="5"/>
  <c r="C127" i="5"/>
  <c r="D127" i="5"/>
  <c r="E127" i="5"/>
  <c r="B128" i="5"/>
  <c r="C128" i="5"/>
  <c r="D128" i="5"/>
  <c r="E128" i="5"/>
  <c r="B129" i="5"/>
  <c r="C129" i="5"/>
  <c r="D129" i="5"/>
  <c r="E129" i="5"/>
  <c r="B130" i="5"/>
  <c r="C130" i="5"/>
  <c r="D130" i="5"/>
  <c r="E130" i="5"/>
  <c r="B131" i="5"/>
  <c r="C131" i="5"/>
  <c r="D131" i="5"/>
  <c r="E131" i="5"/>
  <c r="B132" i="5"/>
  <c r="C132" i="5"/>
  <c r="D132" i="5"/>
  <c r="E132" i="5"/>
  <c r="B133" i="5"/>
  <c r="C133" i="5"/>
  <c r="D133" i="5"/>
  <c r="E133" i="5"/>
  <c r="B134" i="5"/>
  <c r="C134" i="5"/>
  <c r="D134" i="5"/>
  <c r="E134" i="5"/>
  <c r="B135" i="5"/>
  <c r="C135" i="5"/>
  <c r="D135" i="5"/>
  <c r="E135" i="5"/>
  <c r="B136" i="5"/>
  <c r="C136" i="5"/>
  <c r="D136" i="5"/>
  <c r="E136" i="5"/>
  <c r="B137" i="5"/>
  <c r="C137" i="5"/>
  <c r="D137" i="5"/>
  <c r="E137" i="5"/>
  <c r="B138" i="5"/>
  <c r="C138" i="5"/>
  <c r="D138" i="5"/>
  <c r="E138" i="5"/>
  <c r="B139" i="5"/>
  <c r="C139" i="5"/>
  <c r="D139" i="5"/>
  <c r="E139" i="5"/>
  <c r="B140" i="5"/>
  <c r="C140" i="5"/>
  <c r="D140" i="5"/>
  <c r="E140" i="5"/>
  <c r="B141" i="5"/>
  <c r="C141" i="5"/>
  <c r="D141" i="5"/>
  <c r="E141" i="5"/>
  <c r="B142" i="5"/>
  <c r="C142" i="5"/>
  <c r="D142" i="5"/>
  <c r="E142" i="5"/>
  <c r="B143" i="5"/>
  <c r="C143" i="5"/>
  <c r="D143" i="5"/>
  <c r="E143" i="5"/>
  <c r="B144" i="5"/>
  <c r="C144" i="5"/>
  <c r="D144" i="5"/>
  <c r="E144" i="5"/>
  <c r="B145" i="5"/>
  <c r="C145" i="5"/>
  <c r="D145" i="5"/>
  <c r="E145" i="5"/>
  <c r="B146" i="5"/>
  <c r="C146" i="5"/>
  <c r="D146" i="5"/>
  <c r="E146" i="5"/>
  <c r="B147" i="5"/>
  <c r="C147" i="5"/>
  <c r="D147" i="5"/>
  <c r="E147" i="5"/>
  <c r="B148" i="5"/>
  <c r="C148" i="5"/>
  <c r="D148" i="5"/>
  <c r="E148" i="5"/>
  <c r="B149" i="5"/>
  <c r="C149" i="5"/>
  <c r="D149" i="5"/>
  <c r="E149" i="5"/>
  <c r="B150" i="5"/>
  <c r="C150" i="5"/>
  <c r="D150" i="5"/>
  <c r="E150" i="5"/>
  <c r="B151" i="5"/>
  <c r="C151" i="5"/>
  <c r="D151" i="5"/>
  <c r="E151" i="5"/>
  <c r="B152" i="5"/>
  <c r="C152" i="5"/>
  <c r="D152" i="5"/>
  <c r="E152" i="5"/>
  <c r="B153" i="5"/>
  <c r="C153" i="5"/>
  <c r="D153" i="5"/>
  <c r="E153" i="5"/>
  <c r="B154" i="5"/>
  <c r="C154" i="5"/>
  <c r="D154" i="5"/>
  <c r="E154" i="5"/>
  <c r="B155" i="5"/>
  <c r="C155" i="5"/>
  <c r="D155" i="5"/>
  <c r="E155" i="5"/>
  <c r="B156" i="5"/>
  <c r="C156" i="5"/>
  <c r="D156" i="5"/>
  <c r="E156" i="5"/>
  <c r="B157" i="5"/>
  <c r="C157" i="5"/>
  <c r="D157" i="5"/>
  <c r="E157" i="5"/>
  <c r="B158" i="5"/>
  <c r="C158" i="5"/>
  <c r="D158" i="5"/>
  <c r="E158" i="5"/>
  <c r="B159" i="5"/>
  <c r="C159" i="5"/>
  <c r="D159" i="5"/>
  <c r="E159" i="5"/>
  <c r="B160" i="5"/>
  <c r="C160" i="5"/>
  <c r="D160" i="5"/>
  <c r="E160" i="5"/>
  <c r="B161" i="5"/>
  <c r="C161" i="5"/>
  <c r="D161" i="5"/>
  <c r="E161" i="5"/>
  <c r="B162" i="5"/>
  <c r="C162" i="5"/>
  <c r="D162" i="5"/>
  <c r="E162" i="5"/>
  <c r="B163" i="5"/>
  <c r="C163" i="5"/>
  <c r="D163" i="5"/>
  <c r="E163" i="5"/>
  <c r="B164" i="5"/>
  <c r="C164" i="5"/>
  <c r="D164" i="5"/>
  <c r="E164" i="5"/>
  <c r="B165" i="5"/>
  <c r="C165" i="5"/>
  <c r="D165" i="5"/>
  <c r="E165" i="5"/>
  <c r="B166" i="5"/>
  <c r="C166" i="5"/>
  <c r="D166" i="5"/>
  <c r="E166" i="5"/>
  <c r="B167" i="5"/>
  <c r="C167" i="5"/>
  <c r="D167" i="5"/>
  <c r="E167" i="5"/>
  <c r="B168" i="5"/>
  <c r="C168" i="5"/>
  <c r="D168" i="5"/>
  <c r="E168" i="5"/>
  <c r="B169" i="5"/>
  <c r="C169" i="5"/>
  <c r="D169" i="5"/>
  <c r="E169" i="5"/>
  <c r="B170" i="5"/>
  <c r="C170" i="5"/>
  <c r="D170" i="5"/>
  <c r="E170" i="5"/>
  <c r="B171" i="5"/>
  <c r="C171" i="5"/>
  <c r="D171" i="5"/>
  <c r="E171" i="5"/>
  <c r="B172" i="5"/>
  <c r="C172" i="5"/>
  <c r="D172" i="5"/>
  <c r="E172" i="5"/>
  <c r="B173" i="5"/>
  <c r="C173" i="5"/>
  <c r="D173" i="5"/>
  <c r="E173" i="5"/>
  <c r="B174" i="5"/>
  <c r="C174" i="5"/>
  <c r="D174" i="5"/>
  <c r="E174" i="5"/>
  <c r="B175" i="5"/>
  <c r="C175" i="5"/>
  <c r="D175" i="5"/>
  <c r="E175" i="5"/>
  <c r="B176" i="5"/>
  <c r="C176" i="5"/>
  <c r="D176" i="5"/>
  <c r="E176" i="5"/>
  <c r="B177" i="5"/>
  <c r="C177" i="5"/>
  <c r="D177" i="5"/>
  <c r="E177" i="5"/>
  <c r="B178" i="5"/>
  <c r="C178" i="5"/>
  <c r="D178" i="5"/>
  <c r="E178" i="5"/>
  <c r="B179" i="5"/>
  <c r="C179" i="5"/>
  <c r="D179" i="5"/>
  <c r="E179" i="5"/>
  <c r="B180" i="5"/>
  <c r="C180" i="5"/>
  <c r="D180" i="5"/>
  <c r="E180" i="5"/>
  <c r="B181" i="5"/>
  <c r="C181" i="5"/>
  <c r="D181" i="5"/>
  <c r="E181" i="5"/>
  <c r="B182" i="5"/>
  <c r="C182" i="5"/>
  <c r="D182" i="5"/>
  <c r="E182" i="5"/>
  <c r="B183" i="5"/>
  <c r="C183" i="5"/>
  <c r="D183" i="5"/>
  <c r="E183" i="5"/>
  <c r="B184" i="5"/>
  <c r="C184" i="5"/>
  <c r="D184" i="5"/>
  <c r="E184" i="5"/>
  <c r="B185" i="5"/>
  <c r="C185" i="5"/>
  <c r="D185" i="5"/>
  <c r="E185" i="5"/>
  <c r="B186" i="5"/>
  <c r="C186" i="5"/>
  <c r="D186" i="5"/>
  <c r="E186" i="5"/>
  <c r="B187" i="5"/>
  <c r="C187" i="5"/>
  <c r="D187" i="5"/>
  <c r="E187" i="5"/>
  <c r="B188" i="5"/>
  <c r="C188" i="5"/>
  <c r="D188" i="5"/>
  <c r="E188" i="5"/>
  <c r="B189" i="5"/>
  <c r="C189" i="5"/>
  <c r="D189" i="5"/>
  <c r="E189" i="5"/>
  <c r="B190" i="5"/>
  <c r="C190" i="5"/>
  <c r="D190" i="5"/>
  <c r="E190" i="5"/>
  <c r="B191" i="5"/>
  <c r="C191" i="5"/>
  <c r="D191" i="5"/>
  <c r="E191" i="5"/>
  <c r="B192" i="5"/>
  <c r="C192" i="5"/>
  <c r="D192" i="5"/>
  <c r="E192" i="5"/>
  <c r="B193" i="5"/>
  <c r="C193" i="5"/>
  <c r="D193" i="5"/>
  <c r="E193" i="5"/>
  <c r="B194" i="5"/>
  <c r="C194" i="5"/>
  <c r="D194" i="5"/>
  <c r="E194" i="5"/>
  <c r="B195" i="5"/>
  <c r="C195" i="5"/>
  <c r="D195" i="5"/>
  <c r="E195" i="5"/>
  <c r="B196" i="5"/>
  <c r="C196" i="5"/>
  <c r="D196" i="5"/>
  <c r="E196" i="5"/>
  <c r="B197" i="5"/>
  <c r="C197" i="5"/>
  <c r="D197" i="5"/>
  <c r="E197" i="5"/>
  <c r="B198" i="5"/>
  <c r="C198" i="5"/>
  <c r="D198" i="5"/>
  <c r="E198" i="5"/>
  <c r="B199" i="5"/>
  <c r="C199" i="5"/>
  <c r="D199" i="5"/>
  <c r="E199" i="5"/>
  <c r="B200" i="5"/>
  <c r="C200" i="5"/>
  <c r="D200" i="5"/>
  <c r="E200" i="5"/>
  <c r="B201" i="5"/>
  <c r="C201" i="5"/>
  <c r="D201" i="5"/>
  <c r="E201" i="5"/>
  <c r="B202" i="5"/>
  <c r="C202" i="5"/>
  <c r="D202" i="5"/>
  <c r="E202" i="5"/>
  <c r="B203" i="5"/>
  <c r="C203" i="5"/>
  <c r="D203" i="5"/>
  <c r="E203" i="5"/>
  <c r="B204" i="5"/>
  <c r="C204" i="5"/>
  <c r="D204" i="5"/>
  <c r="E204" i="5"/>
  <c r="B205" i="5"/>
  <c r="C205" i="5"/>
  <c r="D205" i="5"/>
  <c r="E205" i="5"/>
  <c r="B206" i="5"/>
  <c r="C206" i="5"/>
  <c r="D206" i="5"/>
  <c r="E206" i="5"/>
  <c r="B207" i="5"/>
  <c r="C207" i="5"/>
  <c r="D207" i="5"/>
  <c r="E207" i="5"/>
  <c r="B208" i="5"/>
  <c r="C208" i="5"/>
  <c r="D208" i="5"/>
  <c r="E208" i="5"/>
  <c r="B209" i="5"/>
  <c r="C209" i="5"/>
  <c r="D209" i="5"/>
  <c r="E209" i="5"/>
  <c r="B210" i="5"/>
  <c r="C210" i="5"/>
  <c r="D210" i="5"/>
  <c r="E210" i="5"/>
  <c r="B211" i="5"/>
  <c r="C211" i="5"/>
  <c r="D211" i="5"/>
  <c r="E211" i="5"/>
  <c r="B212" i="5"/>
  <c r="C212" i="5"/>
  <c r="D212" i="5"/>
  <c r="E212" i="5"/>
  <c r="B213" i="5"/>
  <c r="C213" i="5"/>
  <c r="D213" i="5"/>
  <c r="E213" i="5"/>
  <c r="B214" i="5"/>
  <c r="C214" i="5"/>
  <c r="D214" i="5"/>
  <c r="E214" i="5"/>
  <c r="B215" i="5"/>
  <c r="C215" i="5"/>
  <c r="D215" i="5"/>
  <c r="E215" i="5"/>
  <c r="B216" i="5"/>
  <c r="C216" i="5"/>
  <c r="D216" i="5"/>
  <c r="E216" i="5"/>
  <c r="B217" i="5"/>
  <c r="C217" i="5"/>
  <c r="D217" i="5"/>
  <c r="E217" i="5"/>
  <c r="B218" i="5"/>
  <c r="C218" i="5"/>
  <c r="D218" i="5"/>
  <c r="E218" i="5"/>
  <c r="B219" i="5"/>
  <c r="C219" i="5"/>
  <c r="D219" i="5"/>
  <c r="E219" i="5"/>
  <c r="B220" i="5"/>
  <c r="C220" i="5"/>
  <c r="D220" i="5"/>
  <c r="E220" i="5"/>
  <c r="B221" i="5"/>
  <c r="C221" i="5"/>
  <c r="D221" i="5"/>
  <c r="E221" i="5"/>
  <c r="B222" i="5"/>
  <c r="C222" i="5"/>
  <c r="D222" i="5"/>
  <c r="E222" i="5"/>
  <c r="B223" i="5"/>
  <c r="C223" i="5"/>
  <c r="D223" i="5"/>
  <c r="E223" i="5"/>
  <c r="B224" i="5"/>
  <c r="C224" i="5"/>
  <c r="D224" i="5"/>
  <c r="E224" i="5"/>
  <c r="B225" i="5"/>
  <c r="C225" i="5"/>
  <c r="D225" i="5"/>
  <c r="E225" i="5"/>
  <c r="B226" i="5"/>
  <c r="C226" i="5"/>
  <c r="D226" i="5"/>
  <c r="E226" i="5"/>
  <c r="B227" i="5"/>
  <c r="C227" i="5"/>
  <c r="D227" i="5"/>
  <c r="E227" i="5"/>
  <c r="B228" i="5"/>
  <c r="C228" i="5"/>
  <c r="D228" i="5"/>
  <c r="E228" i="5"/>
  <c r="B229" i="5"/>
  <c r="C229" i="5"/>
  <c r="D229" i="5"/>
  <c r="E229" i="5"/>
  <c r="B230" i="5"/>
  <c r="C230" i="5"/>
  <c r="D230" i="5"/>
  <c r="E230" i="5"/>
  <c r="B231" i="5"/>
  <c r="C231" i="5"/>
  <c r="D231" i="5"/>
  <c r="E231" i="5"/>
  <c r="B232" i="5"/>
  <c r="C232" i="5"/>
  <c r="D232" i="5"/>
  <c r="E232" i="5"/>
  <c r="B233" i="5"/>
  <c r="C233" i="5"/>
  <c r="D233" i="5"/>
  <c r="E233" i="5"/>
  <c r="B234" i="5"/>
  <c r="C234" i="5"/>
  <c r="D234" i="5"/>
  <c r="E234" i="5"/>
  <c r="B235" i="5"/>
  <c r="C235" i="5"/>
  <c r="D235" i="5"/>
  <c r="E235" i="5"/>
  <c r="B236" i="5"/>
  <c r="C236" i="5"/>
  <c r="D236" i="5"/>
  <c r="E236" i="5"/>
  <c r="B237" i="5"/>
  <c r="C237" i="5"/>
  <c r="D237" i="5"/>
  <c r="E237" i="5"/>
  <c r="B238" i="5"/>
  <c r="C238" i="5"/>
  <c r="D238" i="5"/>
  <c r="E238" i="5"/>
  <c r="B239" i="5"/>
  <c r="C239" i="5"/>
  <c r="D239" i="5"/>
  <c r="E239" i="5"/>
  <c r="B240" i="5"/>
  <c r="C240" i="5"/>
  <c r="D240" i="5"/>
  <c r="E240" i="5"/>
  <c r="B241" i="5"/>
  <c r="C241" i="5"/>
  <c r="D241" i="5"/>
  <c r="E241" i="5"/>
  <c r="B242" i="5"/>
  <c r="C242" i="5"/>
  <c r="D242" i="5"/>
  <c r="E242" i="5"/>
  <c r="B243" i="5"/>
  <c r="C243" i="5"/>
  <c r="D243" i="5"/>
  <c r="E243" i="5"/>
  <c r="B244" i="5"/>
  <c r="C244" i="5"/>
  <c r="D244" i="5"/>
  <c r="E244" i="5"/>
  <c r="B245" i="5"/>
  <c r="C245" i="5"/>
  <c r="D245" i="5"/>
  <c r="E245" i="5"/>
  <c r="B246" i="5"/>
  <c r="C246" i="5"/>
  <c r="D246" i="5"/>
  <c r="E246" i="5"/>
  <c r="B247" i="5"/>
  <c r="C247" i="5"/>
  <c r="D247" i="5"/>
  <c r="E247" i="5"/>
  <c r="B248" i="5"/>
  <c r="C248" i="5"/>
  <c r="D248" i="5"/>
  <c r="E248" i="5"/>
  <c r="B249" i="5"/>
  <c r="C249" i="5"/>
  <c r="D249" i="5"/>
  <c r="E249" i="5"/>
  <c r="B250" i="5"/>
  <c r="C250" i="5"/>
  <c r="D250" i="5"/>
  <c r="E250" i="5"/>
  <c r="B251" i="5"/>
  <c r="C251" i="5"/>
  <c r="D251" i="5"/>
  <c r="E251" i="5"/>
  <c r="B252" i="5"/>
  <c r="C252" i="5"/>
  <c r="D252" i="5"/>
  <c r="E252" i="5"/>
  <c r="B253" i="5"/>
  <c r="C253" i="5"/>
  <c r="D253" i="5"/>
  <c r="E253" i="5"/>
  <c r="B254" i="5"/>
  <c r="C254" i="5"/>
  <c r="D254" i="5"/>
  <c r="E254" i="5"/>
  <c r="B255" i="5"/>
  <c r="C255" i="5"/>
  <c r="D255" i="5"/>
  <c r="E255" i="5"/>
  <c r="B256" i="5"/>
  <c r="C256" i="5"/>
  <c r="D256" i="5"/>
  <c r="E256" i="5"/>
  <c r="B257" i="5"/>
  <c r="C257" i="5"/>
  <c r="D257" i="5"/>
  <c r="E257" i="5"/>
  <c r="B258" i="5"/>
  <c r="C258" i="5"/>
  <c r="D258" i="5"/>
  <c r="E258" i="5"/>
  <c r="B259" i="5"/>
  <c r="C259" i="5"/>
  <c r="D259" i="5"/>
  <c r="E259" i="5"/>
  <c r="B260" i="5"/>
  <c r="C260" i="5"/>
  <c r="D260" i="5"/>
  <c r="E260" i="5"/>
  <c r="B261" i="5"/>
  <c r="C261" i="5"/>
  <c r="D261" i="5"/>
  <c r="E261" i="5"/>
  <c r="B262" i="5"/>
  <c r="C262" i="5"/>
  <c r="D262" i="5"/>
  <c r="E262" i="5"/>
  <c r="B263" i="5"/>
  <c r="C263" i="5"/>
  <c r="D263" i="5"/>
  <c r="E263" i="5"/>
  <c r="B264" i="5"/>
  <c r="C264" i="5"/>
  <c r="D264" i="5"/>
  <c r="E264" i="5"/>
  <c r="B265" i="5"/>
  <c r="C265" i="5"/>
  <c r="D265" i="5"/>
  <c r="E265" i="5"/>
  <c r="B266" i="5"/>
  <c r="C266" i="5"/>
  <c r="D266" i="5"/>
  <c r="E266" i="5"/>
  <c r="B267" i="5"/>
  <c r="C267" i="5"/>
  <c r="D267" i="5"/>
  <c r="E267" i="5"/>
  <c r="B268" i="5"/>
  <c r="C268" i="5"/>
  <c r="D268" i="5"/>
  <c r="E268" i="5"/>
  <c r="B269" i="5"/>
  <c r="C269" i="5"/>
  <c r="D269" i="5"/>
  <c r="E269" i="5"/>
  <c r="B270" i="5"/>
  <c r="C270" i="5"/>
  <c r="D270" i="5"/>
  <c r="E270" i="5"/>
  <c r="B271" i="5"/>
  <c r="C271" i="5"/>
  <c r="D271" i="5"/>
  <c r="E271" i="5"/>
  <c r="B272" i="5"/>
  <c r="C272" i="5"/>
  <c r="D272" i="5"/>
  <c r="E272" i="5"/>
  <c r="B273" i="5"/>
  <c r="C273" i="5"/>
  <c r="D273" i="5"/>
  <c r="E273" i="5"/>
  <c r="B274" i="5"/>
  <c r="C274" i="5"/>
  <c r="D274" i="5"/>
  <c r="E274" i="5"/>
  <c r="B275" i="5"/>
  <c r="C275" i="5"/>
  <c r="D275" i="5"/>
  <c r="E275" i="5"/>
  <c r="B276" i="5"/>
  <c r="C276" i="5"/>
  <c r="D276" i="5"/>
  <c r="E276" i="5"/>
  <c r="B277" i="5"/>
  <c r="C277" i="5"/>
  <c r="D277" i="5"/>
  <c r="E277" i="5"/>
  <c r="B278" i="5"/>
  <c r="C278" i="5"/>
  <c r="D278" i="5"/>
  <c r="E278" i="5"/>
  <c r="B279" i="5"/>
  <c r="C279" i="5"/>
  <c r="D279" i="5"/>
  <c r="E279" i="5"/>
  <c r="B280" i="5"/>
  <c r="C280" i="5"/>
  <c r="D280" i="5"/>
  <c r="E280" i="5"/>
  <c r="B281" i="5"/>
  <c r="C281" i="5"/>
  <c r="D281" i="5"/>
  <c r="E281" i="5"/>
  <c r="B282" i="5"/>
  <c r="C282" i="5"/>
  <c r="D282" i="5"/>
  <c r="E282" i="5"/>
  <c r="B283" i="5"/>
  <c r="C283" i="5"/>
  <c r="D283" i="5"/>
  <c r="E283" i="5"/>
  <c r="B284" i="5"/>
  <c r="C284" i="5"/>
  <c r="D284" i="5"/>
  <c r="E284" i="5"/>
  <c r="B285" i="5"/>
  <c r="C285" i="5"/>
  <c r="D285" i="5"/>
  <c r="E285" i="5"/>
  <c r="B286" i="5"/>
  <c r="C286" i="5"/>
  <c r="D286" i="5"/>
  <c r="E286" i="5"/>
  <c r="B287" i="5"/>
  <c r="C287" i="5"/>
  <c r="D287" i="5"/>
  <c r="E287" i="5"/>
  <c r="B288" i="5"/>
  <c r="C288" i="5"/>
  <c r="D288" i="5"/>
  <c r="E288" i="5"/>
  <c r="B289" i="5"/>
  <c r="C289" i="5"/>
  <c r="D289" i="5"/>
  <c r="E289" i="5"/>
  <c r="B290" i="5"/>
  <c r="C290" i="5"/>
  <c r="D290" i="5"/>
  <c r="E290" i="5"/>
  <c r="B291" i="5"/>
  <c r="C291" i="5"/>
  <c r="D291" i="5"/>
  <c r="E291" i="5"/>
  <c r="B292" i="5"/>
  <c r="C292" i="5"/>
  <c r="D292" i="5"/>
  <c r="E292" i="5"/>
  <c r="B293" i="5"/>
  <c r="C293" i="5"/>
  <c r="D293" i="5"/>
  <c r="E293" i="5"/>
  <c r="B294" i="5"/>
  <c r="C294" i="5"/>
  <c r="D294" i="5"/>
  <c r="E294" i="5"/>
  <c r="B295" i="5"/>
  <c r="C295" i="5"/>
  <c r="D295" i="5"/>
  <c r="E295" i="5"/>
  <c r="B296" i="5"/>
  <c r="C296" i="5"/>
  <c r="D296" i="5"/>
  <c r="E296" i="5"/>
  <c r="B297" i="5"/>
  <c r="C297" i="5"/>
  <c r="D297" i="5"/>
  <c r="E297" i="5"/>
  <c r="B298" i="5"/>
  <c r="C298" i="5"/>
  <c r="D298" i="5"/>
  <c r="E298" i="5"/>
  <c r="B299" i="5"/>
  <c r="C299" i="5"/>
  <c r="D299" i="5"/>
  <c r="E299" i="5"/>
  <c r="B300" i="5"/>
  <c r="C300" i="5"/>
  <c r="D300" i="5"/>
  <c r="E300" i="5"/>
  <c r="B301" i="5"/>
  <c r="C301" i="5"/>
  <c r="D301" i="5"/>
  <c r="E301" i="5"/>
  <c r="B302" i="5"/>
  <c r="C302" i="5"/>
  <c r="D302" i="5"/>
  <c r="E302" i="5"/>
  <c r="B303" i="5"/>
  <c r="C303" i="5"/>
  <c r="D303" i="5"/>
  <c r="E303" i="5"/>
  <c r="B304" i="5"/>
  <c r="C304" i="5"/>
  <c r="D304" i="5"/>
  <c r="E304" i="5"/>
  <c r="B305" i="5"/>
  <c r="C305" i="5"/>
  <c r="D305" i="5"/>
  <c r="E305" i="5"/>
  <c r="B306" i="5"/>
  <c r="C306" i="5"/>
  <c r="D306" i="5"/>
  <c r="E306" i="5"/>
  <c r="B307" i="5"/>
  <c r="C307" i="5"/>
  <c r="D307" i="5"/>
  <c r="E307" i="5"/>
  <c r="B308" i="5"/>
  <c r="C308" i="5"/>
  <c r="D308" i="5"/>
  <c r="E308" i="5"/>
  <c r="B309" i="5"/>
  <c r="C309" i="5"/>
  <c r="D309" i="5"/>
  <c r="E309" i="5"/>
  <c r="B310" i="5"/>
  <c r="C310" i="5"/>
  <c r="D310" i="5"/>
  <c r="E310" i="5"/>
  <c r="B311" i="5"/>
  <c r="C311" i="5"/>
  <c r="D311" i="5"/>
  <c r="E311" i="5"/>
  <c r="B312" i="5"/>
  <c r="C312" i="5"/>
  <c r="D312" i="5"/>
  <c r="E312" i="5"/>
  <c r="B313" i="5"/>
  <c r="C313" i="5"/>
  <c r="D313" i="5"/>
  <c r="E313" i="5"/>
  <c r="B314" i="5"/>
  <c r="C314" i="5"/>
  <c r="D314" i="5"/>
  <c r="E314" i="5"/>
  <c r="B315" i="5"/>
  <c r="C315" i="5"/>
  <c r="D315" i="5"/>
  <c r="E315" i="5"/>
  <c r="B316" i="5"/>
  <c r="C316" i="5"/>
  <c r="D316" i="5"/>
  <c r="E316" i="5"/>
  <c r="B317" i="5"/>
  <c r="C317" i="5"/>
  <c r="D317" i="5"/>
  <c r="E317" i="5"/>
  <c r="B318" i="5"/>
  <c r="C318" i="5"/>
  <c r="D318" i="5"/>
  <c r="E318" i="5"/>
  <c r="B319" i="5"/>
  <c r="C319" i="5"/>
  <c r="D319" i="5"/>
  <c r="E319" i="5"/>
  <c r="B320" i="5"/>
  <c r="C320" i="5"/>
  <c r="D320" i="5"/>
  <c r="E320" i="5"/>
  <c r="B321" i="5"/>
  <c r="C321" i="5"/>
  <c r="D321" i="5"/>
  <c r="E321" i="5"/>
  <c r="B322" i="5"/>
  <c r="C322" i="5"/>
  <c r="D322" i="5"/>
  <c r="E322" i="5"/>
  <c r="B323" i="5"/>
  <c r="C323" i="5"/>
  <c r="D323" i="5"/>
  <c r="E323" i="5"/>
  <c r="B324" i="5"/>
  <c r="C324" i="5"/>
  <c r="D324" i="5"/>
  <c r="E324" i="5"/>
  <c r="B325" i="5"/>
  <c r="C325" i="5"/>
  <c r="D325" i="5"/>
  <c r="E325" i="5"/>
  <c r="B326" i="5"/>
  <c r="C326" i="5"/>
  <c r="D326" i="5"/>
  <c r="E326" i="5"/>
  <c r="B327" i="5"/>
  <c r="C327" i="5"/>
  <c r="D327" i="5"/>
  <c r="E327" i="5"/>
  <c r="B328" i="5"/>
  <c r="C328" i="5"/>
  <c r="D328" i="5"/>
  <c r="E328" i="5"/>
  <c r="B329" i="5"/>
  <c r="C329" i="5"/>
  <c r="D329" i="5"/>
  <c r="E329" i="5"/>
  <c r="B330" i="5"/>
  <c r="C330" i="5"/>
  <c r="D330" i="5"/>
  <c r="E330" i="5"/>
  <c r="B331" i="5"/>
  <c r="C331" i="5"/>
  <c r="D331" i="5"/>
  <c r="E331" i="5"/>
  <c r="B332" i="5"/>
  <c r="C332" i="5"/>
  <c r="D332" i="5"/>
  <c r="E332" i="5"/>
  <c r="B333" i="5"/>
  <c r="C333" i="5"/>
  <c r="D333" i="5"/>
  <c r="E333" i="5"/>
  <c r="B334" i="5"/>
  <c r="C334" i="5"/>
  <c r="D334" i="5"/>
  <c r="E334" i="5"/>
  <c r="B335" i="5"/>
  <c r="C335" i="5"/>
  <c r="D335" i="5"/>
  <c r="E335" i="5"/>
  <c r="B336" i="5"/>
  <c r="C336" i="5"/>
  <c r="D336" i="5"/>
  <c r="E336" i="5"/>
  <c r="B337" i="5"/>
  <c r="C337" i="5"/>
  <c r="D337" i="5"/>
  <c r="E337" i="5"/>
  <c r="B338" i="5"/>
  <c r="C338" i="5"/>
  <c r="D338" i="5"/>
  <c r="E338" i="5"/>
  <c r="B339" i="5"/>
  <c r="C339" i="5"/>
  <c r="D339" i="5"/>
  <c r="E339" i="5"/>
  <c r="B340" i="5"/>
  <c r="C340" i="5"/>
  <c r="D340" i="5"/>
  <c r="E340" i="5"/>
  <c r="B341" i="5"/>
  <c r="C341" i="5"/>
  <c r="D341" i="5"/>
  <c r="E341" i="5"/>
  <c r="B342" i="5"/>
  <c r="C342" i="5"/>
  <c r="D342" i="5"/>
  <c r="E342" i="5"/>
  <c r="B343" i="5"/>
  <c r="C343" i="5"/>
  <c r="D343" i="5"/>
  <c r="E343" i="5"/>
  <c r="B344" i="5"/>
  <c r="C344" i="5"/>
  <c r="D344" i="5"/>
  <c r="E344" i="5"/>
  <c r="B345" i="5"/>
  <c r="C345" i="5"/>
  <c r="D345" i="5"/>
  <c r="E345" i="5"/>
  <c r="B346" i="5"/>
  <c r="C346" i="5"/>
  <c r="D346" i="5"/>
  <c r="E346" i="5"/>
  <c r="B347" i="5"/>
  <c r="C347" i="5"/>
  <c r="D347" i="5"/>
  <c r="E347" i="5"/>
  <c r="B348" i="5"/>
  <c r="C348" i="5"/>
  <c r="D348" i="5"/>
  <c r="E348" i="5"/>
  <c r="B349" i="5"/>
  <c r="C349" i="5"/>
  <c r="D349" i="5"/>
  <c r="E349" i="5"/>
  <c r="B350" i="5"/>
  <c r="C350" i="5"/>
  <c r="D350" i="5"/>
  <c r="E350" i="5"/>
  <c r="B351" i="5"/>
  <c r="C351" i="5"/>
  <c r="D351" i="5"/>
  <c r="E351" i="5"/>
  <c r="B352" i="5"/>
  <c r="C352" i="5"/>
  <c r="D352" i="5"/>
  <c r="E352" i="5"/>
  <c r="B353" i="5"/>
  <c r="C353" i="5"/>
  <c r="D353" i="5"/>
  <c r="E353" i="5"/>
  <c r="B354" i="5"/>
  <c r="C354" i="5"/>
  <c r="D354" i="5"/>
  <c r="E354" i="5"/>
  <c r="B355" i="5"/>
  <c r="C355" i="5"/>
  <c r="D355" i="5"/>
  <c r="E355" i="5"/>
  <c r="B356" i="5"/>
  <c r="C356" i="5"/>
  <c r="D356" i="5"/>
  <c r="E356" i="5"/>
  <c r="B357" i="5"/>
  <c r="C357" i="5"/>
  <c r="D357" i="5"/>
  <c r="E357" i="5"/>
  <c r="B358" i="5"/>
  <c r="C358" i="5"/>
  <c r="D358" i="5"/>
  <c r="E358" i="5"/>
  <c r="B359" i="5"/>
  <c r="C359" i="5"/>
  <c r="D359" i="5"/>
  <c r="E359" i="5"/>
  <c r="B360" i="5"/>
  <c r="C360" i="5"/>
  <c r="D360" i="5"/>
  <c r="E360" i="5"/>
  <c r="B361" i="5"/>
  <c r="C361" i="5"/>
  <c r="D361" i="5"/>
  <c r="E361" i="5"/>
  <c r="B362" i="5"/>
  <c r="C362" i="5"/>
  <c r="D362" i="5"/>
  <c r="E362" i="5"/>
  <c r="B369" i="5"/>
  <c r="C369" i="5"/>
  <c r="D369" i="5"/>
  <c r="E369" i="5"/>
  <c r="B370" i="5"/>
  <c r="C370" i="5"/>
  <c r="D370" i="5"/>
  <c r="E370" i="5"/>
  <c r="B371" i="5"/>
  <c r="C371" i="5"/>
  <c r="D371" i="5"/>
  <c r="E371" i="5"/>
  <c r="B372" i="5"/>
  <c r="C372" i="5"/>
  <c r="D372" i="5"/>
  <c r="E372" i="5"/>
  <c r="B373" i="5"/>
  <c r="C373" i="5"/>
  <c r="D373" i="5"/>
  <c r="E373" i="5"/>
  <c r="B374" i="5"/>
  <c r="C374" i="5"/>
  <c r="D374" i="5"/>
  <c r="E374" i="5"/>
  <c r="B375" i="5"/>
  <c r="C375" i="5"/>
  <c r="D375" i="5"/>
  <c r="E375" i="5"/>
  <c r="B376" i="5"/>
  <c r="C376" i="5"/>
  <c r="D376" i="5"/>
  <c r="E376" i="5"/>
  <c r="B377" i="5"/>
  <c r="C377" i="5"/>
  <c r="D377" i="5"/>
  <c r="E377" i="5"/>
  <c r="B378" i="5"/>
  <c r="C378" i="5"/>
  <c r="D378" i="5"/>
  <c r="E378" i="5"/>
  <c r="B379" i="5"/>
  <c r="C379" i="5"/>
  <c r="D379" i="5"/>
  <c r="E379" i="5"/>
  <c r="B380" i="5"/>
  <c r="C380" i="5"/>
  <c r="D380" i="5"/>
  <c r="E380" i="5"/>
  <c r="B381" i="5"/>
  <c r="C381" i="5"/>
  <c r="D381" i="5"/>
  <c r="E381" i="5"/>
  <c r="B382" i="5"/>
  <c r="C382" i="5"/>
  <c r="D382" i="5"/>
  <c r="E382" i="5"/>
  <c r="B386" i="5"/>
  <c r="C386" i="5"/>
  <c r="D386" i="5"/>
  <c r="E386" i="5"/>
  <c r="B387" i="5"/>
  <c r="C387" i="5"/>
  <c r="D387" i="5"/>
  <c r="E387" i="5"/>
  <c r="B388" i="5"/>
  <c r="C388" i="5"/>
  <c r="D388" i="5"/>
  <c r="E388" i="5"/>
  <c r="B389" i="5"/>
  <c r="C389" i="5"/>
  <c r="D389" i="5"/>
  <c r="E389" i="5"/>
  <c r="B390" i="5"/>
  <c r="C390" i="5"/>
  <c r="D390" i="5"/>
  <c r="E390" i="5"/>
  <c r="B391" i="5"/>
  <c r="C391" i="5"/>
  <c r="D391" i="5"/>
  <c r="E391" i="5"/>
  <c r="B392" i="5"/>
  <c r="C392" i="5"/>
  <c r="D392" i="5"/>
  <c r="E392" i="5"/>
  <c r="B393" i="5"/>
  <c r="C393" i="5"/>
  <c r="D393" i="5"/>
  <c r="E393" i="5"/>
  <c r="B394" i="5"/>
  <c r="C394" i="5"/>
  <c r="D394" i="5"/>
  <c r="E394" i="5"/>
  <c r="B395" i="5"/>
  <c r="C395" i="5"/>
  <c r="D395" i="5"/>
  <c r="E395" i="5"/>
  <c r="B396" i="5"/>
  <c r="C396" i="5"/>
  <c r="D396" i="5"/>
  <c r="E396" i="5"/>
  <c r="B397" i="5"/>
  <c r="C397" i="5"/>
  <c r="D397" i="5"/>
  <c r="E397" i="5"/>
  <c r="B398" i="5"/>
  <c r="C398" i="5"/>
  <c r="D398" i="5"/>
  <c r="E398" i="5"/>
  <c r="B399" i="5"/>
  <c r="C399" i="5"/>
  <c r="D399" i="5"/>
  <c r="E399" i="5"/>
  <c r="B404" i="5"/>
  <c r="C404" i="5"/>
  <c r="D404" i="5"/>
  <c r="E404" i="5"/>
  <c r="B405" i="5"/>
  <c r="C405" i="5"/>
  <c r="D405" i="5"/>
  <c r="E405" i="5"/>
  <c r="B406" i="5"/>
  <c r="C406" i="5"/>
  <c r="D406" i="5"/>
  <c r="E406" i="5"/>
  <c r="B407" i="5"/>
  <c r="C407" i="5"/>
  <c r="D407" i="5"/>
  <c r="E407" i="5"/>
  <c r="B408" i="5"/>
  <c r="C408" i="5"/>
  <c r="D408" i="5"/>
  <c r="E408" i="5"/>
  <c r="B409" i="5"/>
  <c r="C409" i="5"/>
  <c r="D409" i="5"/>
  <c r="E409" i="5"/>
  <c r="B410" i="5"/>
  <c r="C410" i="5"/>
  <c r="D410" i="5"/>
  <c r="E410" i="5"/>
  <c r="B411" i="5"/>
  <c r="C411" i="5"/>
  <c r="D411" i="5"/>
  <c r="E411" i="5"/>
  <c r="B412" i="5"/>
  <c r="C412" i="5"/>
  <c r="D412" i="5"/>
  <c r="E412" i="5"/>
  <c r="B413" i="5"/>
  <c r="C413" i="5"/>
  <c r="D413" i="5"/>
  <c r="E413" i="5"/>
  <c r="B414" i="5"/>
  <c r="C414" i="5"/>
  <c r="D414" i="5"/>
  <c r="E414" i="5"/>
  <c r="B415" i="5"/>
  <c r="C415" i="5"/>
  <c r="D415" i="5"/>
  <c r="E415" i="5"/>
  <c r="B416" i="5"/>
  <c r="C416" i="5"/>
  <c r="D416" i="5"/>
  <c r="E416" i="5"/>
  <c r="B417" i="5"/>
  <c r="C417" i="5"/>
  <c r="D417" i="5"/>
  <c r="E417" i="5"/>
  <c r="B418" i="5"/>
  <c r="C418" i="5"/>
  <c r="D418" i="5"/>
  <c r="E418" i="5"/>
  <c r="B419" i="5"/>
  <c r="C419" i="5"/>
  <c r="D419" i="5"/>
  <c r="E419" i="5"/>
  <c r="B420" i="5"/>
  <c r="C420" i="5"/>
  <c r="D420" i="5"/>
  <c r="E420" i="5"/>
  <c r="B421" i="5"/>
  <c r="C421" i="5"/>
  <c r="D421" i="5"/>
  <c r="E421" i="5"/>
  <c r="B422" i="5"/>
  <c r="C422" i="5"/>
  <c r="D422" i="5"/>
  <c r="E422" i="5"/>
  <c r="B425" i="5"/>
  <c r="C425" i="5"/>
  <c r="D425" i="5"/>
  <c r="E425" i="5"/>
  <c r="B426" i="5"/>
  <c r="C426" i="5"/>
  <c r="D426" i="5"/>
  <c r="E426" i="5"/>
  <c r="B427" i="5"/>
  <c r="C427" i="5"/>
  <c r="D427" i="5"/>
  <c r="E427" i="5"/>
  <c r="B428" i="5"/>
  <c r="C428" i="5"/>
  <c r="D428" i="5"/>
  <c r="E428" i="5"/>
  <c r="B429" i="5"/>
  <c r="C429" i="5"/>
  <c r="D429" i="5"/>
  <c r="E429" i="5"/>
  <c r="B430" i="5"/>
  <c r="C430" i="5"/>
  <c r="D430" i="5"/>
  <c r="E430" i="5"/>
  <c r="B431" i="5"/>
  <c r="C431" i="5"/>
  <c r="D431" i="5"/>
  <c r="E431" i="5"/>
  <c r="B432" i="5"/>
  <c r="C432" i="5"/>
  <c r="D432" i="5"/>
  <c r="E432" i="5"/>
  <c r="B433" i="5"/>
  <c r="C433" i="5"/>
  <c r="D433" i="5"/>
  <c r="E433" i="5"/>
  <c r="B434" i="5"/>
  <c r="C434" i="5"/>
  <c r="D434" i="5"/>
  <c r="E434" i="5"/>
  <c r="B435" i="5"/>
  <c r="C435" i="5"/>
  <c r="D435" i="5"/>
  <c r="E435" i="5"/>
  <c r="B436" i="5"/>
  <c r="C436" i="5"/>
  <c r="D436" i="5"/>
  <c r="E436" i="5"/>
  <c r="B437" i="5"/>
  <c r="C437" i="5"/>
  <c r="D437" i="5"/>
  <c r="E437" i="5"/>
  <c r="B438" i="5"/>
  <c r="C438" i="5"/>
  <c r="D438" i="5"/>
  <c r="E438" i="5"/>
  <c r="B439" i="5"/>
  <c r="C439" i="5"/>
  <c r="D439" i="5"/>
  <c r="E439" i="5"/>
  <c r="B440" i="5"/>
  <c r="C440" i="5"/>
  <c r="D440" i="5"/>
  <c r="E440" i="5"/>
  <c r="B441" i="5"/>
  <c r="C441" i="5"/>
  <c r="D441" i="5"/>
  <c r="E441" i="5"/>
  <c r="B442" i="5"/>
  <c r="C442" i="5"/>
  <c r="D442" i="5"/>
  <c r="E442" i="5"/>
  <c r="B443" i="5"/>
  <c r="C443" i="5"/>
  <c r="D443" i="5"/>
  <c r="E443" i="5"/>
  <c r="B444" i="5"/>
  <c r="C444" i="5"/>
  <c r="D444" i="5"/>
  <c r="E444" i="5"/>
  <c r="B445" i="5"/>
  <c r="C445" i="5"/>
  <c r="D445" i="5"/>
  <c r="E445" i="5"/>
  <c r="B446" i="5"/>
  <c r="C446" i="5"/>
  <c r="D446" i="5"/>
  <c r="E446" i="5"/>
  <c r="B447" i="5"/>
  <c r="C447" i="5"/>
  <c r="D447" i="5"/>
  <c r="E447" i="5"/>
  <c r="B448" i="5"/>
  <c r="C448" i="5"/>
  <c r="D448" i="5"/>
  <c r="E448" i="5"/>
  <c r="B449" i="5"/>
  <c r="C449" i="5"/>
  <c r="D449" i="5"/>
  <c r="E449" i="5"/>
  <c r="B450" i="5"/>
  <c r="C450" i="5"/>
  <c r="D450" i="5"/>
  <c r="E450" i="5"/>
  <c r="B451" i="5"/>
  <c r="C451" i="5"/>
  <c r="D451" i="5"/>
  <c r="E451" i="5"/>
  <c r="B452" i="5"/>
  <c r="C452" i="5"/>
  <c r="D452" i="5"/>
  <c r="E452" i="5"/>
  <c r="B453" i="5"/>
  <c r="C453" i="5"/>
  <c r="D453" i="5"/>
  <c r="E453" i="5"/>
  <c r="B454" i="5"/>
  <c r="C454" i="5"/>
  <c r="D454" i="5"/>
  <c r="E454" i="5"/>
  <c r="B455" i="5"/>
  <c r="C455" i="5"/>
  <c r="D455" i="5"/>
  <c r="E455" i="5"/>
  <c r="B456" i="5"/>
  <c r="C456" i="5"/>
  <c r="D456" i="5"/>
  <c r="E456" i="5"/>
  <c r="B457" i="5"/>
  <c r="C457" i="5"/>
  <c r="D457" i="5"/>
  <c r="E457" i="5"/>
  <c r="B459" i="5"/>
  <c r="C459" i="5"/>
  <c r="D459" i="5"/>
  <c r="E459" i="5"/>
  <c r="B460" i="5"/>
  <c r="C460" i="5"/>
  <c r="D460" i="5"/>
  <c r="E460" i="5"/>
  <c r="B461" i="5"/>
  <c r="C461" i="5"/>
  <c r="D461" i="5"/>
  <c r="E461" i="5"/>
  <c r="B462" i="5"/>
  <c r="C462" i="5"/>
  <c r="D462" i="5"/>
  <c r="E462" i="5"/>
  <c r="B463" i="5"/>
  <c r="C463" i="5"/>
  <c r="D463" i="5"/>
  <c r="E463" i="5"/>
  <c r="B464" i="5"/>
  <c r="C464" i="5"/>
  <c r="D464" i="5"/>
  <c r="E464" i="5"/>
  <c r="B465" i="5"/>
  <c r="C465" i="5"/>
  <c r="D465" i="5"/>
  <c r="E465" i="5"/>
  <c r="B466" i="5"/>
  <c r="C466" i="5"/>
  <c r="D466" i="5"/>
  <c r="E466" i="5"/>
  <c r="B467" i="5"/>
  <c r="C467" i="5"/>
  <c r="D467" i="5"/>
  <c r="E467" i="5"/>
  <c r="B468" i="5"/>
  <c r="C468" i="5"/>
  <c r="D468" i="5"/>
  <c r="E468" i="5"/>
  <c r="B469" i="5"/>
  <c r="C469" i="5"/>
  <c r="D469" i="5"/>
  <c r="E469" i="5"/>
  <c r="B470" i="5"/>
  <c r="C470" i="5"/>
  <c r="D470" i="5"/>
  <c r="E470" i="5"/>
  <c r="B471" i="5"/>
  <c r="C471" i="5"/>
  <c r="D471" i="5"/>
  <c r="E471" i="5"/>
  <c r="B472" i="5"/>
  <c r="C472" i="5"/>
  <c r="D472" i="5"/>
  <c r="E472" i="5"/>
  <c r="B473" i="5"/>
  <c r="C473" i="5"/>
  <c r="D473" i="5"/>
  <c r="E473" i="5"/>
  <c r="B474" i="5"/>
  <c r="C474" i="5"/>
  <c r="D474" i="5"/>
  <c r="E474" i="5"/>
  <c r="B475" i="5"/>
  <c r="C475" i="5"/>
  <c r="D475" i="5"/>
  <c r="E475" i="5"/>
  <c r="B476" i="5"/>
  <c r="C476" i="5"/>
  <c r="D476" i="5"/>
  <c r="E476" i="5"/>
  <c r="B477" i="5"/>
  <c r="C477" i="5"/>
  <c r="D477" i="5"/>
  <c r="E477" i="5"/>
  <c r="B478" i="5"/>
  <c r="C478" i="5"/>
  <c r="D478" i="5"/>
  <c r="E478" i="5"/>
  <c r="B479" i="5"/>
  <c r="C479" i="5"/>
  <c r="D479" i="5"/>
  <c r="E479" i="5"/>
  <c r="B480" i="5"/>
  <c r="C480" i="5"/>
  <c r="D480" i="5"/>
  <c r="E480" i="5"/>
  <c r="B481" i="5"/>
  <c r="C481" i="5"/>
  <c r="D481" i="5"/>
  <c r="E481" i="5"/>
  <c r="B482" i="5"/>
  <c r="C482" i="5"/>
  <c r="D482" i="5"/>
  <c r="E482" i="5"/>
  <c r="B483" i="5"/>
  <c r="C483" i="5"/>
  <c r="D483" i="5"/>
  <c r="E483" i="5"/>
  <c r="B484" i="5"/>
  <c r="C484" i="5"/>
  <c r="D484" i="5"/>
  <c r="E484" i="5"/>
  <c r="B485" i="5"/>
  <c r="C485" i="5"/>
  <c r="D485" i="5"/>
  <c r="E485" i="5"/>
  <c r="B486" i="5"/>
  <c r="C486" i="5"/>
  <c r="D486" i="5"/>
  <c r="E486" i="5"/>
  <c r="B487" i="5"/>
  <c r="C487" i="5"/>
  <c r="D487" i="5"/>
  <c r="E487" i="5"/>
  <c r="B488" i="5"/>
  <c r="C488" i="5"/>
  <c r="D488" i="5"/>
  <c r="E488" i="5"/>
  <c r="B492" i="5"/>
  <c r="C492" i="5"/>
  <c r="D492" i="5"/>
  <c r="E492" i="5"/>
  <c r="B493" i="5"/>
  <c r="C493" i="5"/>
  <c r="D493" i="5"/>
  <c r="E493" i="5"/>
  <c r="B494" i="5"/>
  <c r="C494" i="5"/>
  <c r="D494" i="5"/>
  <c r="E494" i="5"/>
  <c r="B495" i="5"/>
  <c r="C495" i="5"/>
  <c r="D495" i="5"/>
  <c r="E495" i="5"/>
  <c r="B496" i="5"/>
  <c r="C496" i="5"/>
  <c r="D496" i="5"/>
  <c r="E496" i="5"/>
  <c r="B497" i="5"/>
  <c r="C497" i="5"/>
  <c r="D497" i="5"/>
  <c r="E497" i="5"/>
  <c r="B498" i="5"/>
  <c r="C498" i="5"/>
  <c r="D498" i="5"/>
  <c r="E498" i="5"/>
  <c r="B499" i="5"/>
  <c r="C499" i="5"/>
  <c r="D499" i="5"/>
  <c r="E499" i="5"/>
  <c r="B500" i="5"/>
  <c r="C500" i="5"/>
  <c r="D500" i="5"/>
  <c r="E500" i="5"/>
  <c r="B501" i="5"/>
  <c r="C501" i="5"/>
  <c r="D501" i="5"/>
  <c r="E501" i="5"/>
  <c r="B502" i="5"/>
  <c r="C502" i="5"/>
  <c r="D502" i="5"/>
  <c r="E502" i="5"/>
  <c r="B503" i="5"/>
  <c r="C503" i="5"/>
  <c r="D503" i="5"/>
  <c r="E503" i="5"/>
  <c r="B504" i="5"/>
  <c r="C504" i="5"/>
  <c r="D504" i="5"/>
  <c r="E504" i="5"/>
  <c r="B505" i="5"/>
  <c r="C505" i="5"/>
  <c r="D505" i="5"/>
  <c r="E505" i="5"/>
  <c r="B506" i="5"/>
  <c r="C506" i="5"/>
  <c r="D506" i="5"/>
  <c r="E506" i="5"/>
  <c r="B507" i="5"/>
  <c r="C507" i="5"/>
  <c r="D507" i="5"/>
  <c r="E507" i="5"/>
  <c r="B508" i="5"/>
  <c r="C508" i="5"/>
  <c r="D508" i="5"/>
  <c r="E508" i="5"/>
  <c r="B509" i="5"/>
  <c r="C509" i="5"/>
  <c r="D509" i="5"/>
  <c r="E509" i="5"/>
  <c r="B510" i="5"/>
  <c r="C510" i="5"/>
  <c r="D510" i="5"/>
  <c r="E510" i="5"/>
  <c r="B511" i="5"/>
  <c r="C511" i="5"/>
  <c r="D511" i="5"/>
  <c r="E511" i="5"/>
  <c r="B512" i="5"/>
  <c r="C512" i="5"/>
  <c r="D512" i="5"/>
  <c r="E512" i="5"/>
  <c r="B513" i="5"/>
  <c r="C513" i="5"/>
  <c r="D513" i="5"/>
  <c r="E513" i="5"/>
  <c r="B514" i="5"/>
  <c r="C514" i="5"/>
  <c r="D514" i="5"/>
  <c r="E514" i="5"/>
  <c r="B515" i="5"/>
  <c r="C515" i="5"/>
  <c r="D515" i="5"/>
  <c r="E515" i="5"/>
  <c r="B516" i="5"/>
  <c r="C516" i="5"/>
  <c r="D516" i="5"/>
  <c r="E516" i="5"/>
  <c r="B517" i="5"/>
  <c r="C517" i="5"/>
  <c r="D517" i="5"/>
  <c r="E517" i="5"/>
  <c r="B518" i="5"/>
  <c r="C518" i="5"/>
  <c r="D518" i="5"/>
  <c r="E518" i="5"/>
  <c r="B519" i="5"/>
  <c r="C519" i="5"/>
  <c r="D519" i="5"/>
  <c r="E519" i="5"/>
  <c r="B520" i="5"/>
  <c r="C520" i="5"/>
  <c r="D520" i="5"/>
  <c r="E520" i="5"/>
  <c r="B521" i="5"/>
  <c r="C521" i="5"/>
  <c r="D521" i="5"/>
  <c r="E521" i="5"/>
  <c r="B522" i="5"/>
  <c r="C522" i="5"/>
  <c r="D522" i="5"/>
  <c r="E522" i="5"/>
  <c r="B523" i="5"/>
  <c r="C523" i="5"/>
  <c r="D523" i="5"/>
  <c r="E523" i="5"/>
  <c r="B524" i="5"/>
  <c r="C524" i="5"/>
  <c r="D524" i="5"/>
  <c r="E524" i="5"/>
  <c r="B525" i="5"/>
  <c r="C525" i="5"/>
  <c r="D525" i="5"/>
  <c r="E525" i="5"/>
  <c r="B526" i="5"/>
  <c r="C526" i="5"/>
  <c r="D526" i="5"/>
  <c r="E526" i="5"/>
  <c r="B527" i="5"/>
  <c r="C527" i="5"/>
  <c r="D527" i="5"/>
  <c r="E527" i="5"/>
  <c r="B528" i="5"/>
  <c r="C528" i="5"/>
  <c r="D528" i="5"/>
  <c r="E528" i="5"/>
  <c r="B529" i="5"/>
  <c r="C529" i="5"/>
  <c r="D529" i="5"/>
  <c r="E529" i="5"/>
  <c r="B530" i="5"/>
  <c r="C530" i="5"/>
  <c r="D530" i="5"/>
  <c r="E530" i="5"/>
  <c r="B531" i="5"/>
  <c r="C531" i="5"/>
  <c r="D531" i="5"/>
  <c r="E531" i="5"/>
  <c r="B532" i="5"/>
  <c r="C532" i="5"/>
  <c r="D532" i="5"/>
  <c r="E532" i="5"/>
  <c r="B533" i="5"/>
  <c r="C533" i="5"/>
  <c r="D533" i="5"/>
  <c r="E533" i="5"/>
  <c r="B534" i="5"/>
  <c r="C534" i="5"/>
  <c r="D534" i="5"/>
  <c r="E534" i="5"/>
  <c r="B535" i="5"/>
  <c r="C535" i="5"/>
  <c r="D535" i="5"/>
  <c r="E535" i="5"/>
  <c r="B536" i="5"/>
  <c r="C536" i="5"/>
  <c r="D536" i="5"/>
  <c r="E536" i="5"/>
  <c r="B537" i="5"/>
  <c r="C537" i="5"/>
  <c r="D537" i="5"/>
  <c r="E537" i="5"/>
  <c r="B538" i="5"/>
  <c r="C538" i="5"/>
  <c r="D538" i="5"/>
  <c r="E538" i="5"/>
  <c r="B539" i="5"/>
  <c r="C539" i="5"/>
  <c r="D539" i="5"/>
  <c r="E539" i="5"/>
  <c r="B540" i="5"/>
  <c r="C540" i="5"/>
  <c r="D540" i="5"/>
  <c r="E540" i="5"/>
  <c r="B541" i="5"/>
  <c r="C541" i="5"/>
  <c r="D541" i="5"/>
  <c r="E541" i="5"/>
  <c r="B542" i="5"/>
  <c r="C542" i="5"/>
  <c r="D542" i="5"/>
  <c r="E542" i="5"/>
  <c r="B543" i="5"/>
  <c r="C543" i="5"/>
  <c r="D543" i="5"/>
  <c r="E543" i="5"/>
  <c r="B544" i="5"/>
  <c r="C544" i="5"/>
  <c r="D544" i="5"/>
  <c r="E544" i="5"/>
  <c r="B545" i="5"/>
  <c r="C545" i="5"/>
  <c r="D545" i="5"/>
  <c r="E545" i="5"/>
  <c r="B546" i="5"/>
  <c r="C546" i="5"/>
  <c r="D546" i="5"/>
  <c r="E546" i="5"/>
  <c r="B547" i="5"/>
  <c r="C547" i="5"/>
  <c r="D547" i="5"/>
  <c r="E547" i="5"/>
  <c r="B548" i="5"/>
  <c r="C548" i="5"/>
  <c r="D548" i="5"/>
  <c r="E548" i="5"/>
  <c r="B549" i="5"/>
  <c r="C549" i="5"/>
  <c r="D549" i="5"/>
  <c r="E549" i="5"/>
  <c r="B550" i="5"/>
  <c r="C550" i="5"/>
  <c r="D550" i="5"/>
  <c r="E550" i="5"/>
  <c r="B551" i="5"/>
  <c r="C551" i="5"/>
  <c r="D551" i="5"/>
  <c r="E551" i="5"/>
  <c r="B552" i="5"/>
  <c r="C552" i="5"/>
  <c r="D552" i="5"/>
  <c r="E552" i="5"/>
  <c r="B553" i="5"/>
  <c r="C553" i="5"/>
  <c r="D553" i="5"/>
  <c r="E553" i="5"/>
  <c r="B554" i="5"/>
  <c r="C554" i="5"/>
  <c r="D554" i="5"/>
  <c r="E554" i="5"/>
  <c r="B555" i="5"/>
  <c r="C555" i="5"/>
  <c r="D555" i="5"/>
  <c r="E555" i="5"/>
  <c r="B556" i="5"/>
  <c r="C556" i="5"/>
  <c r="D556" i="5"/>
  <c r="E556" i="5"/>
  <c r="B557" i="5"/>
  <c r="C557" i="5"/>
  <c r="D557" i="5"/>
  <c r="E557" i="5"/>
  <c r="B558" i="5"/>
  <c r="C558" i="5"/>
  <c r="D558" i="5"/>
  <c r="E558" i="5"/>
  <c r="B559" i="5"/>
  <c r="C559" i="5"/>
  <c r="D559" i="5"/>
  <c r="E559" i="5"/>
  <c r="B560" i="5"/>
  <c r="C560" i="5"/>
  <c r="D560" i="5"/>
  <c r="E560" i="5"/>
  <c r="B561" i="5"/>
  <c r="C561" i="5"/>
  <c r="D561" i="5"/>
  <c r="E561" i="5"/>
  <c r="B562" i="5"/>
  <c r="C562" i="5"/>
  <c r="D562" i="5"/>
  <c r="E562" i="5"/>
  <c r="B563" i="5"/>
  <c r="C563" i="5"/>
  <c r="D563" i="5"/>
  <c r="E563" i="5"/>
  <c r="B564" i="5"/>
  <c r="C564" i="5"/>
  <c r="D564" i="5"/>
  <c r="E564" i="5"/>
  <c r="B565" i="5"/>
  <c r="C565" i="5"/>
  <c r="D565" i="5"/>
  <c r="E565" i="5"/>
  <c r="E5" i="5"/>
  <c r="D5" i="5"/>
  <c r="C5" i="5"/>
  <c r="B5" i="5"/>
  <c r="M187" i="5"/>
  <c r="M186" i="5"/>
  <c r="M185" i="5"/>
  <c r="M184" i="5"/>
  <c r="M165" i="5"/>
  <c r="M106" i="5" l="1"/>
  <c r="M41" i="5" l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" i="5"/>
  <c r="A106" i="5" l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l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l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</calcChain>
</file>

<file path=xl/sharedStrings.xml><?xml version="1.0" encoding="utf-8"?>
<sst xmlns="http://schemas.openxmlformats.org/spreadsheetml/2006/main" count="23371" uniqueCount="3546">
  <si>
    <t xml:space="preserve"> 멸치칼국수멀티팩</t>
  </si>
  <si>
    <t xml:space="preserve"> 98G X 5 X 8</t>
  </si>
  <si>
    <t xml:space="preserve"> 시판가/특약점가</t>
  </si>
  <si>
    <t xml:space="preserve"> 신라면사발면(KAL)</t>
  </si>
  <si>
    <t xml:space="preserve"> 91G X 24 X 1</t>
  </si>
  <si>
    <t xml:space="preserve"> 후루룩국수(멀티팩)</t>
  </si>
  <si>
    <t xml:space="preserve"> 92G X 5 X 8</t>
  </si>
  <si>
    <t xml:space="preserve"> 안성탕면(단체급식용)</t>
  </si>
  <si>
    <t xml:space="preserve"> 122.6G X 30 X 1</t>
  </si>
  <si>
    <t xml:space="preserve"> -</t>
  </si>
  <si>
    <t xml:space="preserve"> 115G X 16 X 1</t>
  </si>
  <si>
    <t xml:space="preserve"> 114G X 16 X 1</t>
  </si>
  <si>
    <t xml:space="preserve"> 110G X 16 X 1</t>
  </si>
  <si>
    <t xml:space="preserve"> 112G X 16 X 1</t>
  </si>
  <si>
    <t xml:space="preserve"> 111G X 16 X 1</t>
  </si>
  <si>
    <t xml:space="preserve"> 123G X 16 X 1</t>
  </si>
  <si>
    <t xml:space="preserve"> 후루룩칼국수(멀티팩)</t>
  </si>
  <si>
    <t xml:space="preserve"> 97G X 4 X 8</t>
  </si>
  <si>
    <t xml:space="preserve"> 야채라면(멀티팩)</t>
  </si>
  <si>
    <t xml:space="preserve"> 100G X 4 X 8</t>
  </si>
  <si>
    <t xml:space="preserve"> 농심떡국면(멀티팩)</t>
  </si>
  <si>
    <t xml:space="preserve"> 113G X 3 X 6</t>
  </si>
  <si>
    <t xml:space="preserve"> 농심쌀짬뽕(멀티팩)</t>
  </si>
  <si>
    <t xml:space="preserve"> 129G X 3 X 6</t>
  </si>
  <si>
    <t xml:space="preserve"> 농심쌀짜장면(멀티팩)</t>
  </si>
  <si>
    <t xml:space="preserve"> 125G X 3 X 6</t>
  </si>
  <si>
    <t xml:space="preserve"> 찰비빔면(멀티)</t>
  </si>
  <si>
    <t xml:space="preserve"> 130G X 5 X 8</t>
  </si>
  <si>
    <t xml:space="preserve"> 메밀소바멀티팩(5입)</t>
  </si>
  <si>
    <t xml:space="preserve"> 127G X 5 X 8</t>
  </si>
  <si>
    <t xml:space="preserve"> 육개장라면(멀티팩)</t>
  </si>
  <si>
    <t xml:space="preserve"> 116G X 5 X 8</t>
  </si>
  <si>
    <t xml:space="preserve"> 농심우육탕면(멀티팩)</t>
  </si>
  <si>
    <t xml:space="preserve"> 123G X 4 X 8</t>
  </si>
  <si>
    <t xml:space="preserve"> 65G X 30 X 1</t>
  </si>
  <si>
    <t xml:space="preserve"> 짜왕 멀티팩</t>
  </si>
  <si>
    <t xml:space="preserve"> 134G X 4 X 8</t>
  </si>
  <si>
    <t xml:space="preserve"> 짜왕(4+1) 기획팩</t>
  </si>
  <si>
    <t xml:space="preserve"> 134G X 5 X 8</t>
  </si>
  <si>
    <t xml:space="preserve"> 둥지냉면동치미물냉면(멀티)</t>
  </si>
  <si>
    <t xml:space="preserve"> 161G X 4 X 8</t>
  </si>
  <si>
    <t xml:space="preserve"> 둥지냉면비빔냉면(멀티)</t>
  </si>
  <si>
    <t xml:space="preserve"> 162G X 4 X 8</t>
  </si>
  <si>
    <t xml:space="preserve"> 불고기비빔면</t>
  </si>
  <si>
    <t xml:space="preserve"> 100G X 16 X 1</t>
  </si>
  <si>
    <t xml:space="preserve"> 짜왕큰사발</t>
  </si>
  <si>
    <t xml:space="preserve"> 105G X 16 X 1</t>
  </si>
  <si>
    <t xml:space="preserve"> 짜왕(선물용)</t>
  </si>
  <si>
    <t xml:space="preserve"> 134G X 20 X 1</t>
  </si>
  <si>
    <t xml:space="preserve"> 맛짬뽕(멀티팩)</t>
  </si>
  <si>
    <t xml:space="preserve"> 130G X 4 X 8</t>
  </si>
  <si>
    <t xml:space="preserve"> 맛짬뽕(4+1)기획팩</t>
  </si>
  <si>
    <t xml:space="preserve"> 맛짬뽕큰사발</t>
  </si>
  <si>
    <t xml:space="preserve"> 둥지냉면동치미물냉면(10입)</t>
  </si>
  <si>
    <t xml:space="preserve"> 161G X 10 X 1</t>
  </si>
  <si>
    <t xml:space="preserve"> 둥지냉면비빔냉면(10입)</t>
  </si>
  <si>
    <t xml:space="preserve"> 162G X 10 X 1</t>
  </si>
  <si>
    <t xml:space="preserve"> 드레싱누들오리엔탈(멀티팩)</t>
  </si>
  <si>
    <t xml:space="preserve"> 118G X 5 X 8</t>
  </si>
  <si>
    <t xml:space="preserve"> 보글보글부대찌개면(멀티팩)</t>
  </si>
  <si>
    <t xml:space="preserve"> 127G X 4 X 8</t>
  </si>
  <si>
    <t xml:space="preserve"> 농심사리면(30입)</t>
  </si>
  <si>
    <t xml:space="preserve"> 110G X 30 X 1</t>
  </si>
  <si>
    <t xml:space="preserve"> 농심사리면(멀티팩)</t>
  </si>
  <si>
    <t xml:space="preserve"> 110G X 5 X 8</t>
  </si>
  <si>
    <t xml:space="preserve"> 보글보글부대찌개큰사발</t>
  </si>
  <si>
    <t xml:space="preserve"> 109g X 16 X 1</t>
  </si>
  <si>
    <t xml:space="preserve"> 큰김치큰사발</t>
  </si>
  <si>
    <t xml:space="preserve"> 129g X 12 X 1</t>
  </si>
  <si>
    <t xml:space="preserve"> 큰튀김우동큰사발</t>
  </si>
  <si>
    <t xml:space="preserve"> 112G X 12 X 1</t>
  </si>
  <si>
    <t xml:space="preserve"> 보글보글부대찌개면(선물용)</t>
  </si>
  <si>
    <t xml:space="preserve"> 127G X 20 X 1</t>
  </si>
  <si>
    <t xml:space="preserve"> 올리브짜파게티(직판용멀티팩)</t>
  </si>
  <si>
    <t xml:space="preserve"> 140G X 5 X 8</t>
  </si>
  <si>
    <t xml:space="preserve"> 얼큰한너구리(직판용멀티팩)</t>
  </si>
  <si>
    <t xml:space="preserve"> 120G X 5 X 8</t>
  </si>
  <si>
    <t xml:space="preserve"> 얼큰장칼국수(멀티팩)</t>
  </si>
  <si>
    <t xml:space="preserve"> 103G X 4 X 8</t>
  </si>
  <si>
    <t xml:space="preserve"> 콩나물뚝배기</t>
  </si>
  <si>
    <t xml:space="preserve"> 93G X 16 X 1</t>
  </si>
  <si>
    <t xml:space="preserve"> 콩나물뚝배기(4입)</t>
  </si>
  <si>
    <t xml:space="preserve"> 93G X 4 X 1</t>
  </si>
  <si>
    <t xml:space="preserve"> 콩나물뚝배기(12입)</t>
  </si>
  <si>
    <t xml:space="preserve"> 93G X 12 X 1</t>
  </si>
  <si>
    <t xml:space="preserve"> 보글보글부대찌개컵면</t>
  </si>
  <si>
    <t xml:space="preserve"> 보글보글부대찌개컵면(6입)</t>
  </si>
  <si>
    <t xml:space="preserve"> 65G X 6 X 1</t>
  </si>
  <si>
    <t xml:space="preserve"> 안성탕면(S)</t>
  </si>
  <si>
    <t xml:space="preserve"> 125G X 20 X 1</t>
  </si>
  <si>
    <t xml:space="preserve"> 안성탕면(30입)</t>
  </si>
  <si>
    <t xml:space="preserve"> 125G X 30 X 1</t>
  </si>
  <si>
    <t xml:space="preserve"> 안성탕면</t>
  </si>
  <si>
    <t xml:space="preserve"> 125G X 48 X 1</t>
  </si>
  <si>
    <t xml:space="preserve"> 안성탕면(멀티팩)</t>
  </si>
  <si>
    <t xml:space="preserve"> 125G X 5 X 8</t>
  </si>
  <si>
    <t xml:space="preserve"> 안성탕면(직판용멀티팩)</t>
  </si>
  <si>
    <t xml:space="preserve"> 안성탕면(5+1)기획팩</t>
  </si>
  <si>
    <t xml:space="preserve"> 125G X 6 X 8</t>
  </si>
  <si>
    <t xml:space="preserve"> 신라면(S)</t>
  </si>
  <si>
    <t xml:space="preserve"> 120G X 20 X 1</t>
  </si>
  <si>
    <t xml:space="preserve"> 신라면(S)선물용</t>
  </si>
  <si>
    <t xml:space="preserve"> 신라면</t>
  </si>
  <si>
    <t xml:space="preserve"> 120G X 30 X 1</t>
  </si>
  <si>
    <t xml:space="preserve"> 신라면(멀티팩)</t>
  </si>
  <si>
    <t xml:space="preserve"> 얼큰한너구리</t>
  </si>
  <si>
    <t xml:space="preserve"> 얼큰한너구리(멀티팩)</t>
  </si>
  <si>
    <t xml:space="preserve"> 얼큰한너구리(5+1)기획팩</t>
  </si>
  <si>
    <t xml:space="preserve"> 120G X 6 X 8</t>
  </si>
  <si>
    <t xml:space="preserve"> 순한너구리(멀티팩)</t>
  </si>
  <si>
    <t xml:space="preserve"> 순한너구리(5+1)기획팩</t>
  </si>
  <si>
    <t xml:space="preserve"> 모듬해물탕면(멀티팩)</t>
  </si>
  <si>
    <t xml:space="preserve"> 올리브짜파게티(S)</t>
  </si>
  <si>
    <t xml:space="preserve"> 140G X 20 X 1</t>
  </si>
  <si>
    <t xml:space="preserve"> 올리브짜파게티</t>
  </si>
  <si>
    <t xml:space="preserve"> 140G X 30 X 1</t>
  </si>
  <si>
    <t xml:space="preserve"> 올리브짜파게티(멀티팩)</t>
  </si>
  <si>
    <t xml:space="preserve"> 올리브짜파게티(5+1)기획팩</t>
  </si>
  <si>
    <t xml:space="preserve"> 140G X 6 X 8</t>
  </si>
  <si>
    <t xml:space="preserve"> 오징어짬뽕</t>
  </si>
  <si>
    <t xml:space="preserve"> 124G X 30 X 1</t>
  </si>
  <si>
    <t xml:space="preserve"> 오징어짬뽕(멀티팩)</t>
  </si>
  <si>
    <t xml:space="preserve"> 124G X 5 X 8</t>
  </si>
  <si>
    <t xml:space="preserve"> 사리곰탕면(멀티팩)</t>
  </si>
  <si>
    <t xml:space="preserve"> 농심감자면(멀티팩)</t>
  </si>
  <si>
    <t xml:space="preserve"> 117G X 5 X 8</t>
  </si>
  <si>
    <t xml:space="preserve"> 무파마탕면(멀티팩)</t>
  </si>
  <si>
    <t xml:space="preserve"> 122G X 5 X 8</t>
  </si>
  <si>
    <t xml:space="preserve"> 사천요리짜파게티(멀티팩)</t>
  </si>
  <si>
    <t xml:space="preserve"> 137G X 5 X 8</t>
  </si>
  <si>
    <t xml:space="preserve"> 사천요리짜파게티(5+1)기획팩</t>
  </si>
  <si>
    <t xml:space="preserve"> 137G X 6 X 8</t>
  </si>
  <si>
    <t xml:space="preserve"> 신라면블랙(멀티팩)</t>
  </si>
  <si>
    <t xml:space="preserve"> 생생우동봉지</t>
  </si>
  <si>
    <t xml:space="preserve"> 253G X 20 X 1</t>
  </si>
  <si>
    <t xml:space="preserve"> 생생우동봉지(3입)</t>
  </si>
  <si>
    <t xml:space="preserve"> 253G X 3 X 8</t>
  </si>
  <si>
    <t xml:space="preserve"> 생생야끼우동 데리야끼맛</t>
  </si>
  <si>
    <t xml:space="preserve"> 251G X 20 X 1</t>
  </si>
  <si>
    <t xml:space="preserve"> 생생야끼우동화끈한맛</t>
  </si>
  <si>
    <t xml:space="preserve"> 생생우동용기</t>
  </si>
  <si>
    <t xml:space="preserve"> 276G X 12 X 1</t>
  </si>
  <si>
    <t xml:space="preserve"> 생생우동용기(3입)</t>
  </si>
  <si>
    <t xml:space="preserve"> 276G X 3 X 6</t>
  </si>
  <si>
    <t xml:space="preserve"> 육개장사발면</t>
  </si>
  <si>
    <t xml:space="preserve"> 86G X 24 X 1</t>
  </si>
  <si>
    <t xml:space="preserve"> 육개장사발면(6입)</t>
  </si>
  <si>
    <t xml:space="preserve"> 86G X 6 X 1</t>
  </si>
  <si>
    <t xml:space="preserve"> 김치사발면</t>
  </si>
  <si>
    <t xml:space="preserve"> 김치사발면(6입)</t>
  </si>
  <si>
    <t xml:space="preserve"> 짜파게티범벅</t>
  </si>
  <si>
    <t xml:space="preserve"> 70G X 30 X 1</t>
  </si>
  <si>
    <t xml:space="preserve"> 짜파게티범벅(6입)</t>
  </si>
  <si>
    <t xml:space="preserve"> 70G X 6 X 1</t>
  </si>
  <si>
    <t xml:space="preserve"> 신라면컵</t>
  </si>
  <si>
    <t xml:space="preserve"> 신라면컵(6입)</t>
  </si>
  <si>
    <t xml:space="preserve"> 신라면컵(15입)</t>
  </si>
  <si>
    <t xml:space="preserve"> 65G X 15 X 1</t>
  </si>
  <si>
    <t xml:space="preserve"> 오징어짬뽕컵</t>
  </si>
  <si>
    <t xml:space="preserve"> 67G X 30 X 1</t>
  </si>
  <si>
    <t xml:space="preserve"> 오징어짬뽕컵(6입)</t>
  </si>
  <si>
    <t xml:space="preserve"> 67G X 6 X 1</t>
  </si>
  <si>
    <t xml:space="preserve"> 새우탕컵</t>
  </si>
  <si>
    <t xml:space="preserve"> 새우탕컵(6입)</t>
  </si>
  <si>
    <t xml:space="preserve"> 새우탕컵(15입)</t>
  </si>
  <si>
    <t xml:space="preserve"> 67G X 15 X 1</t>
  </si>
  <si>
    <t xml:space="preserve"> 튀김우동컵</t>
  </si>
  <si>
    <t xml:space="preserve"> 62G X 30 X 1</t>
  </si>
  <si>
    <t xml:space="preserve"> 튀김우동컵(6입)</t>
  </si>
  <si>
    <t xml:space="preserve"> 62G X 6 X 1</t>
  </si>
  <si>
    <t xml:space="preserve"> 사리곰탕컵</t>
  </si>
  <si>
    <t xml:space="preserve"> 61G X 30 X 1</t>
  </si>
  <si>
    <t xml:space="preserve"> 너구리컵</t>
  </si>
  <si>
    <t xml:space="preserve"> 너구리컵(6입)</t>
  </si>
  <si>
    <t xml:space="preserve"> 너구리컵(15입)</t>
  </si>
  <si>
    <t xml:space="preserve"> 62G X 15 X 1</t>
  </si>
  <si>
    <t xml:space="preserve"> 안성탕면컵</t>
  </si>
  <si>
    <t xml:space="preserve"> 66G X 30 X 1</t>
  </si>
  <si>
    <t xml:space="preserve"> 안성탕면컵(6입)</t>
  </si>
  <si>
    <t xml:space="preserve"> 66G X 6 X 1</t>
  </si>
  <si>
    <t xml:space="preserve"> 안성탕면컵(15입)</t>
  </si>
  <si>
    <t xml:space="preserve"> 66G X 15 X 1</t>
  </si>
  <si>
    <t xml:space="preserve"> 신라면큰사발</t>
  </si>
  <si>
    <t xml:space="preserve"> 새우탕큰사발</t>
  </si>
  <si>
    <t xml:space="preserve"> 튀김우동큰사발</t>
  </si>
  <si>
    <t xml:space="preserve"> 짜파게티큰사발</t>
  </si>
  <si>
    <t xml:space="preserve"> 육개장큰사발</t>
  </si>
  <si>
    <t xml:space="preserve"> 김치큰사발</t>
  </si>
  <si>
    <t xml:space="preserve"> 사리곰탕큰사발</t>
  </si>
  <si>
    <t xml:space="preserve"> 우육탕큰사발</t>
  </si>
  <si>
    <t xml:space="preserve"> 너구리큰사발</t>
  </si>
  <si>
    <t xml:space="preserve"> 무파마큰사발</t>
  </si>
  <si>
    <t xml:space="preserve"> 오징어짬뽕큰사발</t>
  </si>
  <si>
    <t xml:space="preserve"> 사천요리짜파게티큰사발</t>
  </si>
  <si>
    <t xml:space="preserve"> 신라면블랙컵</t>
  </si>
  <si>
    <t xml:space="preserve"> 101G X 24 X 1</t>
  </si>
  <si>
    <t xml:space="preserve"> 신라면블랙컵(6입)</t>
  </si>
  <si>
    <t xml:space="preserve"> 101G X 6 X 1</t>
  </si>
  <si>
    <t xml:space="preserve"> 신라면블랙컵(12입)</t>
  </si>
  <si>
    <t xml:space="preserve"> 101G X 12 X 1</t>
  </si>
  <si>
    <t xml:space="preserve"> 볶음너구리(4+1)기획팩</t>
  </si>
  <si>
    <t xml:space="preserve"> 볶음너구리(멀티팩)</t>
  </si>
  <si>
    <t xml:space="preserve"> 137G X 4 X 8</t>
  </si>
  <si>
    <t xml:space="preserve"> 볶음너구리큰사발</t>
  </si>
  <si>
    <t xml:space="preserve"> 드레싱프렌치머스타드(멀티팩)</t>
  </si>
  <si>
    <t xml:space="preserve"> 드레싱누들프렌치머스타드(5+1기획팩)</t>
  </si>
  <si>
    <t xml:space="preserve"> 118G X 6 X 8</t>
  </si>
  <si>
    <t xml:space="preserve"> 찰비빔면(S)(15+5)</t>
  </si>
  <si>
    <t xml:space="preserve"> 130G X 20 X 1</t>
  </si>
  <si>
    <t xml:space="preserve"> 안성탕면20입(창고형)</t>
  </si>
  <si>
    <t xml:space="preserve"> 볶음너구리(선물용)</t>
  </si>
  <si>
    <t xml:space="preserve"> 137g X 20 X 1</t>
  </si>
  <si>
    <t xml:space="preserve"> 참치마요큰사발</t>
  </si>
  <si>
    <t xml:space="preserve"> 119g X 16 X 1</t>
  </si>
  <si>
    <t xml:space="preserve"> 짜왕매운맛큰사발</t>
  </si>
  <si>
    <t xml:space="preserve"> 104G X 16 X 1</t>
  </si>
  <si>
    <t xml:space="preserve"> 짜왕매운맛(멀티팩)</t>
  </si>
  <si>
    <t xml:space="preserve"> 140G X 4 X 8</t>
  </si>
  <si>
    <t xml:space="preserve"> 짜왕매운맛(4+1)기획팩</t>
  </si>
  <si>
    <t xml:space="preserve"> 얼큰장칼국수(20입)</t>
  </si>
  <si>
    <t xml:space="preserve"> 103G X 20 X 1</t>
  </si>
  <si>
    <t xml:space="preserve"> 카레라이스쌀면(멀티팩)</t>
  </si>
  <si>
    <t xml:space="preserve"> 124G X 3 X 6</t>
  </si>
  <si>
    <t xml:space="preserve"> 감자탕면(멀티팩)</t>
  </si>
  <si>
    <t xml:space="preserve"> 133G X 4 X 8</t>
  </si>
  <si>
    <t xml:space="preserve"> 133G X 5 X 8</t>
  </si>
  <si>
    <t xml:space="preserve"> 별따먹자(100g)</t>
  </si>
  <si>
    <t xml:space="preserve"> 수미칩 오리지널</t>
  </si>
  <si>
    <t xml:space="preserve"> 85G X 12 X 1</t>
  </si>
  <si>
    <t xml:space="preserve"> 수미칩 어니언</t>
  </si>
  <si>
    <t xml:space="preserve"> 새우깡 600g</t>
  </si>
  <si>
    <t xml:space="preserve"> 600G X 6 X 1</t>
  </si>
  <si>
    <t xml:space="preserve"> 수미칩 오리지널 55g</t>
  </si>
  <si>
    <t xml:space="preserve"> 55G X 20 X 1</t>
  </si>
  <si>
    <t xml:space="preserve"> 수미칩 어니언 55g</t>
  </si>
  <si>
    <t xml:space="preserve"> 수미칩 오리지널 55g (3번들)</t>
  </si>
  <si>
    <t xml:space="preserve"> 55G X 3 X 12</t>
  </si>
  <si>
    <t xml:space="preserve"> 포테토칩 3번들 기획팩</t>
  </si>
  <si>
    <t xml:space="preserve"> 60G X 3 X 12</t>
  </si>
  <si>
    <t xml:space="preserve"> 인기스낵 4번들</t>
  </si>
  <si>
    <t xml:space="preserve"> 46.75G X 4 X 8</t>
  </si>
  <si>
    <t xml:space="preserve"> 포테토칩 3번들 믹스1</t>
  </si>
  <si>
    <t xml:space="preserve"> 감자깡(지퍼/대)</t>
  </si>
  <si>
    <t xml:space="preserve"> 250G X 8 X 1</t>
  </si>
  <si>
    <t xml:space="preserve"> 꿀꽈배기(지퍼/대)</t>
  </si>
  <si>
    <t xml:space="preserve"> 285G X 8 X 1</t>
  </si>
  <si>
    <t xml:space="preserve"> 양파링 Hot&amp;Spicy</t>
  </si>
  <si>
    <t xml:space="preserve"> 60G X 20 X 1</t>
  </si>
  <si>
    <t xml:space="preserve"> 오징어집(지퍼/대)</t>
  </si>
  <si>
    <t xml:space="preserve"> 260G X 6 X 1</t>
  </si>
  <si>
    <t xml:space="preserve"> 새우깡(400g)</t>
  </si>
  <si>
    <t xml:space="preserve"> 400G X 6 X 1</t>
  </si>
  <si>
    <t xml:space="preserve"> 매운새우깡(400g)</t>
  </si>
  <si>
    <t xml:space="preserve"> 자갈치(지퍼/대)</t>
  </si>
  <si>
    <t xml:space="preserve"> 286G X 8 X 1</t>
  </si>
  <si>
    <t xml:space="preserve"> 조청유과(지퍼/대)</t>
  </si>
  <si>
    <t xml:space="preserve"> 300G X 10 X 1</t>
  </si>
  <si>
    <t xml:space="preserve"> 포스틱(지퍼/대)</t>
  </si>
  <si>
    <t xml:space="preserve"> 270G X 8 X 1</t>
  </si>
  <si>
    <t xml:space="preserve"> 입친구</t>
  </si>
  <si>
    <t xml:space="preserve"> 70g X 16 X 1</t>
  </si>
  <si>
    <t xml:space="preserve"> 농심 스낵 나들이(6입)</t>
  </si>
  <si>
    <t xml:space="preserve"> 180G X 8 X 1</t>
  </si>
  <si>
    <t xml:space="preserve"> 웨이브 수미칩 허니머스타드</t>
  </si>
  <si>
    <t xml:space="preserve"> W수미칩 허니머스타드 (파우치)</t>
  </si>
  <si>
    <t xml:space="preserve"> 85G X 16 X 1</t>
  </si>
  <si>
    <t xml:space="preserve"> 쫄병스낵 매콤한맛</t>
  </si>
  <si>
    <t xml:space="preserve"> 90G X 30 X 1</t>
  </si>
  <si>
    <t xml:space="preserve"> 쫄병스낵 바베큐 맛</t>
  </si>
  <si>
    <t xml:space="preserve"> 새우깡 4번들</t>
  </si>
  <si>
    <t xml:space="preserve"> 90G X 4 X 8</t>
  </si>
  <si>
    <t xml:space="preserve"> 포테토칩 오리지널(60g)</t>
  </si>
  <si>
    <t xml:space="preserve"> 포테토칩 오리지널(125g)</t>
  </si>
  <si>
    <t xml:space="preserve"> 125G X 16 X 1</t>
  </si>
  <si>
    <t xml:space="preserve"> 포테토칩 사워크림어니언(60g)</t>
  </si>
  <si>
    <t xml:space="preserve"> 포테토칩 사워크림어니언(125g)</t>
  </si>
  <si>
    <t xml:space="preserve"> 125G X 12 X 1</t>
  </si>
  <si>
    <t xml:space="preserve"> 별따먹자(62g)</t>
  </si>
  <si>
    <t xml:space="preserve"> 62G X 16 X 1</t>
  </si>
  <si>
    <t xml:space="preserve"> 농심 스낵모음 36입</t>
  </si>
  <si>
    <t xml:space="preserve"> 1080G X 1 X 1</t>
  </si>
  <si>
    <t xml:space="preserve"> 닭다리너겟</t>
  </si>
  <si>
    <t xml:space="preserve"> 130G X 12 X 1</t>
  </si>
  <si>
    <t xml:space="preserve"> 미니츄러스(125g)</t>
  </si>
  <si>
    <t xml:space="preserve"> 125G X 8 X 1</t>
  </si>
  <si>
    <t xml:space="preserve"> 미니츄러스</t>
  </si>
  <si>
    <t xml:space="preserve"> 70G X 20 X 1</t>
  </si>
  <si>
    <t xml:space="preserve"> 포테토칩 맛짬뽕맛(60g)</t>
  </si>
  <si>
    <t xml:space="preserve"> 60G X 10 X 1</t>
  </si>
  <si>
    <t xml:space="preserve"> 감자군것질 오리지널(70g)</t>
  </si>
  <si>
    <t xml:space="preserve"> 70G X 12 X 1</t>
  </si>
  <si>
    <t xml:space="preserve"> 감자군것질 바베큐맛(70g)</t>
  </si>
  <si>
    <t xml:space="preserve"> 새우깡</t>
  </si>
  <si>
    <t xml:space="preserve"> 새우깡미니팩</t>
  </si>
  <si>
    <t xml:space="preserve"> 30G X 4 X 8</t>
  </si>
  <si>
    <t xml:space="preserve"> 새우깡(180g)</t>
  </si>
  <si>
    <t xml:space="preserve"> 180G X 12 X 1</t>
  </si>
  <si>
    <t xml:space="preserve"> 쌀새우깡</t>
  </si>
  <si>
    <t xml:space="preserve"> 80G X 20 X 1</t>
  </si>
  <si>
    <t xml:space="preserve"> 매운새우깡</t>
  </si>
  <si>
    <t xml:space="preserve"> 고구마깡</t>
  </si>
  <si>
    <t xml:space="preserve"> 83G X 30 X 1</t>
  </si>
  <si>
    <t xml:space="preserve"> 고구마깡(16입)</t>
  </si>
  <si>
    <t xml:space="preserve"> 83G X 16 X 1</t>
  </si>
  <si>
    <t xml:space="preserve"> 감자깡</t>
  </si>
  <si>
    <t xml:space="preserve"> 75G X 30 X 1</t>
  </si>
  <si>
    <t xml:space="preserve"> 감자깡(16입)</t>
  </si>
  <si>
    <t xml:space="preserve"> 75G X 16 X 1</t>
  </si>
  <si>
    <t xml:space="preserve"> 꿀꽈배기</t>
  </si>
  <si>
    <t xml:space="preserve"> 땅콩꽈배기</t>
  </si>
  <si>
    <t xml:space="preserve"> 84G X 30 X 1</t>
  </si>
  <si>
    <t xml:space="preserve"> 자갈치</t>
  </si>
  <si>
    <t xml:space="preserve"> 90G X 20 X 1</t>
  </si>
  <si>
    <t xml:space="preserve"> 자갈치(120G)</t>
  </si>
  <si>
    <t xml:space="preserve"> 자갈치(중)</t>
  </si>
  <si>
    <t xml:space="preserve"> 167G X 8 X 1</t>
  </si>
  <si>
    <t xml:space="preserve"> 벌집핏자</t>
  </si>
  <si>
    <t xml:space="preserve"> 83G X 20 X 1</t>
  </si>
  <si>
    <t xml:space="preserve"> 오징어집</t>
  </si>
  <si>
    <t xml:space="preserve"> 오징어집(중)</t>
  </si>
  <si>
    <t xml:space="preserve"> 153G X 8 X 1</t>
  </si>
  <si>
    <t xml:space="preserve"> 알새우칩</t>
  </si>
  <si>
    <t xml:space="preserve"> 68G X 20 X 1</t>
  </si>
  <si>
    <t xml:space="preserve"> 알새우칩(중)</t>
  </si>
  <si>
    <t xml:space="preserve"> 130G X 16 X 1</t>
  </si>
  <si>
    <t xml:space="preserve"> 포스틱</t>
  </si>
  <si>
    <t xml:space="preserve"> 84G X 20 X 1</t>
  </si>
  <si>
    <t xml:space="preserve"> 양파깡</t>
  </si>
  <si>
    <t xml:space="preserve"> 77G X 20 X 1</t>
  </si>
  <si>
    <t xml:space="preserve"> 닭다리후라이드</t>
  </si>
  <si>
    <t xml:space="preserve"> 66G X 20 X 1</t>
  </si>
  <si>
    <t xml:space="preserve"> 닭다리핫숯불바베큐</t>
  </si>
  <si>
    <t xml:space="preserve"> 양파링</t>
  </si>
  <si>
    <t xml:space="preserve"> 양파링(중)</t>
  </si>
  <si>
    <t xml:space="preserve"> 155G X 8 X 1</t>
  </si>
  <si>
    <t xml:space="preserve"> 바나나킥</t>
  </si>
  <si>
    <t xml:space="preserve"> 75G X 20 X 1</t>
  </si>
  <si>
    <t xml:space="preserve"> 바나나킥(중)</t>
  </si>
  <si>
    <t xml:space="preserve"> 140G X 8 X 1</t>
  </si>
  <si>
    <t xml:space="preserve"> 인디안밥</t>
  </si>
  <si>
    <t xml:space="preserve"> 인디안밥(중)</t>
  </si>
  <si>
    <t xml:space="preserve"> 150G X 16 X 1</t>
  </si>
  <si>
    <t xml:space="preserve"> 조청유과</t>
  </si>
  <si>
    <t xml:space="preserve"> 96G X 20 X 1</t>
  </si>
  <si>
    <t xml:space="preserve"> 인기스낵기획팩</t>
  </si>
  <si>
    <t xml:space="preserve"> 265G X 1 X 8</t>
  </si>
  <si>
    <t xml:space="preserve"> 꿀꽈배기 더블스윗</t>
  </si>
  <si>
    <t xml:space="preserve"> 80G X 16 X 1</t>
  </si>
  <si>
    <t xml:space="preserve"> 수미칩프라임(트러플)</t>
  </si>
  <si>
    <t xml:space="preserve"> 45G X 12 X 1</t>
  </si>
  <si>
    <t xml:space="preserve"> 미니양파링 탄두리치킨맛</t>
  </si>
  <si>
    <t xml:space="preserve"> 수미칩(2+1)조청유과증정</t>
  </si>
  <si>
    <t xml:space="preserve"> 206G X 1 X 12</t>
  </si>
  <si>
    <t xml:space="preserve"> 누룽지칩 구운김맛</t>
  </si>
  <si>
    <t xml:space="preserve"> 50G X 16 X 1</t>
  </si>
  <si>
    <t xml:space="preserve"> 포테토칩 참치마요맛(60g)</t>
  </si>
  <si>
    <t xml:space="preserve"> 60G X 16 X 1</t>
  </si>
  <si>
    <t xml:space="preserve"> 포테토칩 참치마요맛(125g)</t>
  </si>
  <si>
    <t xml:space="preserve"> 포테토칩 참치마요맛 증량팩(188g)</t>
  </si>
  <si>
    <t xml:space="preserve"> 188G X 8 X 1</t>
  </si>
  <si>
    <t xml:space="preserve"> 포테토칩 매콤치킨맛(60G)</t>
  </si>
  <si>
    <t xml:space="preserve"> 포테토칩 매콤치킨맛(125g)</t>
  </si>
  <si>
    <t xml:space="preserve"> 포테토칩 매콤치킨맛 증량팩(188g)</t>
  </si>
  <si>
    <t xml:space="preserve"> 카프리썬오렌지</t>
  </si>
  <si>
    <t xml:space="preserve"> 200ML X 10 X 1</t>
  </si>
  <si>
    <t xml:space="preserve"> 카프리썬사파리</t>
  </si>
  <si>
    <t xml:space="preserve"> 카프리썬아이스티</t>
  </si>
  <si>
    <t xml:space="preserve"> 카프리썬딸기와키위</t>
  </si>
  <si>
    <t xml:space="preserve"> 카프리썬사과</t>
  </si>
  <si>
    <t xml:space="preserve"> 카프리썬오렌지망고</t>
  </si>
  <si>
    <t xml:space="preserve"> 카프리썬 페어리 드링크</t>
  </si>
  <si>
    <t xml:space="preserve"> 농심가락냉동라면(업소용)</t>
  </si>
  <si>
    <t xml:space="preserve"> 220G X 5 X 8</t>
  </si>
  <si>
    <t xml:space="preserve"> 농심가락냉동모밀면(업소용)</t>
  </si>
  <si>
    <t xml:space="preserve"> 250G X 5 X 8</t>
  </si>
  <si>
    <t xml:space="preserve"> 농심가락냉동우동(업소용)</t>
  </si>
  <si>
    <t xml:space="preserve"> 농심가락맞춤우동(업소용)</t>
  </si>
  <si>
    <t xml:space="preserve"> 농심가락칼국수(업소용)</t>
  </si>
  <si>
    <t xml:space="preserve"> 농심가락누들그라탕</t>
  </si>
  <si>
    <t xml:space="preserve"> 360G X 30 X 1</t>
  </si>
  <si>
    <t xml:space="preserve"> 농심가락냉동짜장면(업소용)</t>
  </si>
  <si>
    <t xml:space="preserve"> 농심가락 업소용 우동</t>
  </si>
  <si>
    <t xml:space="preserve"> 230G X 5 X 8</t>
  </si>
  <si>
    <t xml:space="preserve"> 까르보나라스파게티</t>
  </si>
  <si>
    <t xml:space="preserve"> 270G X 30 X 1</t>
  </si>
  <si>
    <t xml:space="preserve"> VONO콘스프</t>
  </si>
  <si>
    <t xml:space="preserve"> 55.8G X 10 X 6</t>
  </si>
  <si>
    <t xml:space="preserve"> VONO포르치니버섯스프</t>
  </si>
  <si>
    <t xml:space="preserve"> 51.6G X 10 X 6</t>
  </si>
  <si>
    <t xml:space="preserve"> VONO(30입)콘스프</t>
  </si>
  <si>
    <t xml:space="preserve"> 55.8G X 10 X 3</t>
  </si>
  <si>
    <t xml:space="preserve"> VONO(30입)포르치니버섯스프</t>
  </si>
  <si>
    <t xml:space="preserve"> 51.6G X 10 X 3</t>
  </si>
  <si>
    <t xml:space="preserve"> 혼다시(1kg)</t>
  </si>
  <si>
    <t xml:space="preserve"> 1000G X 10 X 1</t>
  </si>
  <si>
    <t xml:space="preserve"> 농심가락모밀장(업소용)</t>
  </si>
  <si>
    <t xml:space="preserve"> 1.794L X 6 X 1</t>
  </si>
  <si>
    <t xml:space="preserve"> 농심가락라면소스(업소용)</t>
  </si>
  <si>
    <t xml:space="preserve"> 1520G X 8 X 1</t>
  </si>
  <si>
    <t xml:space="preserve"> 가락우동건더기스프</t>
  </si>
  <si>
    <t xml:space="preserve"> 500G X 12 X 1</t>
  </si>
  <si>
    <t xml:space="preserve"> 가락굴탕냉동블럭</t>
  </si>
  <si>
    <t xml:space="preserve"> 90G X 70 X 1</t>
  </si>
  <si>
    <t xml:space="preserve"> 가락탕면분말스프</t>
  </si>
  <si>
    <t xml:space="preserve"> 10G X 700 X 1</t>
  </si>
  <si>
    <t xml:space="preserve"> 농심가락새우야채튀김</t>
  </si>
  <si>
    <t xml:space="preserve"> 35G X 30 X 4</t>
  </si>
  <si>
    <t xml:space="preserve"> 농심가락우동국물(업소용)</t>
  </si>
  <si>
    <t xml:space="preserve"> 농심가락소면장국</t>
  </si>
  <si>
    <t xml:space="preserve"> 1.824L X 6 X 1</t>
  </si>
  <si>
    <t xml:space="preserve"> 농심가락짬뽕국물</t>
  </si>
  <si>
    <t xml:space="preserve"> 400G X 20 X 1</t>
  </si>
  <si>
    <t xml:space="preserve"> 농심가락짜장소스(업소용)</t>
  </si>
  <si>
    <t xml:space="preserve"> 1500G X 8 X 1</t>
  </si>
  <si>
    <t xml:space="preserve"> 양지뜰고추장3kg</t>
  </si>
  <si>
    <t xml:space="preserve"> 3000G X 6 X 1</t>
  </si>
  <si>
    <t xml:space="preserve"> 콘푸레이크(0127)대</t>
  </si>
  <si>
    <t xml:space="preserve"> 270G X 12 X 1</t>
  </si>
  <si>
    <t xml:space="preserve"> 콘푸로스트(1540)대</t>
  </si>
  <si>
    <t xml:space="preserve"> 400G X 10 X 1</t>
  </si>
  <si>
    <t xml:space="preserve"> 콘푸로스트(1560)클럽팩</t>
  </si>
  <si>
    <t xml:space="preserve"> 600G X 12 X 1</t>
  </si>
  <si>
    <t xml:space="preserve"> 코코팝스(1146)대</t>
  </si>
  <si>
    <t xml:space="preserve"> 460G X 12 X 1</t>
  </si>
  <si>
    <t xml:space="preserve"> 곡물이야기현미(0759)클럽팩</t>
  </si>
  <si>
    <t xml:space="preserve"> 590G X 12 X 1</t>
  </si>
  <si>
    <t xml:space="preserve"> 곡물이야기현미(0733)대</t>
  </si>
  <si>
    <t xml:space="preserve"> 330G X 12 X 1</t>
  </si>
  <si>
    <t xml:space="preserve"> 후루트링(1753)클럽팩</t>
  </si>
  <si>
    <t xml:space="preserve"> 530G X 12 X 1</t>
  </si>
  <si>
    <t xml:space="preserve"> 후르트링(1732)대</t>
  </si>
  <si>
    <t xml:space="preserve"> 320G X 12 X 1</t>
  </si>
  <si>
    <t xml:space="preserve"> 콤보팩(3316)</t>
  </si>
  <si>
    <t xml:space="preserve"> 162G X 12 X 1</t>
  </si>
  <si>
    <t xml:space="preserve"> 곡물이야기오곡(2157)클럽팩</t>
  </si>
  <si>
    <t xml:space="preserve"> 570G X 12 X 1</t>
  </si>
  <si>
    <t xml:space="preserve"> 곡물이야기오곡(2133)대</t>
  </si>
  <si>
    <t xml:space="preserve"> 아몬드푸레이크(0563)클럽팩</t>
  </si>
  <si>
    <t xml:space="preserve"> 630G X 12 X 1</t>
  </si>
  <si>
    <t xml:space="preserve"> 아몬드푸레이크(0532)대</t>
  </si>
  <si>
    <t xml:space="preserve"> 라이트슈거(3053)클럽팩콘푸로스</t>
  </si>
  <si>
    <t xml:space="preserve"> 라이트슈거(3036)대콘푸로스트</t>
  </si>
  <si>
    <t xml:space="preserve"> 360G X 10 X 1</t>
  </si>
  <si>
    <t xml:space="preserve"> 오곡)첵스초코(9457)클럽팩</t>
  </si>
  <si>
    <t xml:space="preserve"> 오곡)첵스초코(9434)대</t>
  </si>
  <si>
    <t xml:space="preserve"> 340G X 12 X 1</t>
  </si>
  <si>
    <t xml:space="preserve"> 아몬드푸레이크(5120)파우치팩</t>
  </si>
  <si>
    <t xml:space="preserve"> 1200G X 4 X 1</t>
  </si>
  <si>
    <t xml:space="preserve"> 스페셜K(9527)대</t>
  </si>
  <si>
    <t xml:space="preserve"> 스페셜K(9548)클럽</t>
  </si>
  <si>
    <t xml:space="preserve"> 480G X 12 X 1</t>
  </si>
  <si>
    <t xml:space="preserve"> 20KG X 1 X 1</t>
  </si>
  <si>
    <t xml:space="preserve"> 웰치포도주스160</t>
  </si>
  <si>
    <t xml:space="preserve"> 160ML X 12 X 4</t>
  </si>
  <si>
    <t xml:space="preserve"> VONO체다치즈</t>
  </si>
  <si>
    <t xml:space="preserve"> 62.4G X 10 X 6</t>
  </si>
  <si>
    <t xml:space="preserve"> VONO(30입)체다치즈스프</t>
  </si>
  <si>
    <t xml:space="preserve"> 62.4G X 10 X 3</t>
  </si>
  <si>
    <t xml:space="preserve"> 웰치소다포도355</t>
  </si>
  <si>
    <t xml:space="preserve"> 355ML X 24 X 1</t>
  </si>
  <si>
    <t xml:space="preserve"> 웰치소다딸기355</t>
  </si>
  <si>
    <t xml:space="preserve"> 웰치소다청포도355</t>
  </si>
  <si>
    <t xml:space="preserve"> 웰치소다포도355(6캔팩)</t>
  </si>
  <si>
    <t xml:space="preserve"> 355ML X 6 X 4</t>
  </si>
  <si>
    <t xml:space="preserve"> 웰치소다딸기355(6캔팩)</t>
  </si>
  <si>
    <t xml:space="preserve"> 웰치소다청포도355(6캔팩)</t>
  </si>
  <si>
    <t xml:space="preserve"> 신미햇살콩유부</t>
  </si>
  <si>
    <t xml:space="preserve"> 1KG X 5 X 1</t>
  </si>
  <si>
    <t xml:space="preserve"> 둥지동치미육수1인분(업소용)</t>
  </si>
  <si>
    <t xml:space="preserve"> 300G X 40 X 1</t>
  </si>
  <si>
    <t xml:space="preserve"> 웰치소다포도355(트레이)</t>
  </si>
  <si>
    <t xml:space="preserve"> VONO옥수수알그대로콘스프</t>
  </si>
  <si>
    <t xml:space="preserve"> 57.9G X 10 X 6</t>
  </si>
  <si>
    <t xml:space="preserve"> VONO(30입)옥수수알그대로콘스프</t>
  </si>
  <si>
    <t xml:space="preserve"> 51.9G X 10 X 3</t>
  </si>
  <si>
    <t xml:space="preserve"> 웰치소다포도250</t>
  </si>
  <si>
    <t xml:space="preserve"> 250ML X 30 X 1</t>
  </si>
  <si>
    <t xml:space="preserve"> 콘푸로스트(1513)1320g</t>
  </si>
  <si>
    <t xml:space="preserve"> 1320G X 4 X 1</t>
  </si>
  <si>
    <t xml:space="preserve"> 웰치소다포도250(6캔팩)</t>
  </si>
  <si>
    <t xml:space="preserve"> 250mL X 6 X 5</t>
  </si>
  <si>
    <t xml:space="preserve"> VONO(24입)콘스프</t>
  </si>
  <si>
    <t xml:space="preserve"> 55.8G X 12 X 2</t>
  </si>
  <si>
    <t xml:space="preserve"> VONO(24입)포르치니버섯스프</t>
  </si>
  <si>
    <t xml:space="preserve"> 51.6G X 12 X 2</t>
  </si>
  <si>
    <t xml:space="preserve"> VONO(24입)옥수수알그대로콘스프</t>
  </si>
  <si>
    <t xml:space="preserve"> 51.9G X 12 X 2</t>
  </si>
  <si>
    <t xml:space="preserve"> VONO(24입)체다치즈스프</t>
  </si>
  <si>
    <t xml:space="preserve"> 62.4G X 12 X 2</t>
  </si>
  <si>
    <t xml:space="preserve"> VONO크림스프포타주</t>
  </si>
  <si>
    <t xml:space="preserve"> 49.8G X 10 X 6</t>
  </si>
  <si>
    <t xml:space="preserve"> VONO(30입)크림스프포타주</t>
  </si>
  <si>
    <t xml:space="preserve"> 49.8G X 10 X 3</t>
  </si>
  <si>
    <t xml:space="preserve"> VONO(24입)크림스프포타주</t>
  </si>
  <si>
    <t xml:space="preserve"> 49.8G X 12 X 2</t>
  </si>
  <si>
    <t xml:space="preserve"> 웰치포도주스160(24입)</t>
  </si>
  <si>
    <t xml:space="preserve"> 160ML X 24 X 1</t>
  </si>
  <si>
    <t xml:space="preserve"> 콘푸로스트(1519)점보팩(이마트트레이더스전용)</t>
  </si>
  <si>
    <t xml:space="preserve"> 1500G X 6 X 1</t>
  </si>
  <si>
    <t xml:space="preserve"> 첵스초코(9419)이마트트레이더스전용</t>
  </si>
  <si>
    <t xml:space="preserve"> 1200G X 6 X 1</t>
  </si>
  <si>
    <t xml:space="preserve"> 농심새우볶음밥</t>
  </si>
  <si>
    <t xml:space="preserve"> 230G X 24 X 1</t>
  </si>
  <si>
    <t xml:space="preserve"> 농심햄베이컨볶음밥</t>
  </si>
  <si>
    <t xml:space="preserve"> 속청쿨</t>
  </si>
  <si>
    <t xml:space="preserve"> 75ML X 10 X 1</t>
  </si>
  <si>
    <t xml:space="preserve"> 신신파프쿨</t>
  </si>
  <si>
    <t xml:space="preserve"> 140g X 10 X 1</t>
  </si>
  <si>
    <t xml:space="preserve"> 신신파프핫</t>
  </si>
  <si>
    <t xml:space="preserve"> 초코첵스스노우볼클럽팩(5442)</t>
  </si>
  <si>
    <t xml:space="preserve"> 420G X 15 X 1</t>
  </si>
  <si>
    <t xml:space="preserve"> 초코첵스스노우볼라지팩(5423)</t>
  </si>
  <si>
    <t xml:space="preserve"> 230G X 15 X 1</t>
  </si>
  <si>
    <t xml:space="preserve"> 프링글스(014)오리지날</t>
  </si>
  <si>
    <t xml:space="preserve"> 110G X 12 X 1</t>
  </si>
  <si>
    <t xml:space="preserve"> 프링글스(021)양파맛</t>
  </si>
  <si>
    <t xml:space="preserve"> 프링글스(038)치즈맛</t>
  </si>
  <si>
    <t xml:space="preserve"> 프링글스(052)매운맛</t>
  </si>
  <si>
    <t xml:space="preserve"> 프링글스(151)피자맛</t>
  </si>
  <si>
    <t xml:space="preserve"> (9713)오곡첵스1320g</t>
  </si>
  <si>
    <t xml:space="preserve"> 1320G X 1 X 4</t>
  </si>
  <si>
    <t xml:space="preserve"> 혼다시120g(10입)</t>
  </si>
  <si>
    <t xml:space="preserve"> 120G X 10 X 1</t>
  </si>
  <si>
    <t xml:space="preserve"> VONO콘스프(홈쇼핑)</t>
  </si>
  <si>
    <t xml:space="preserve"> VONO포르치니버섯(홈쇼핑)</t>
  </si>
  <si>
    <t xml:space="preserve"> VONO체다치즈(홈쇼핑)</t>
  </si>
  <si>
    <t xml:space="preserve"> VONO크림포타주(홈쇼핑)</t>
  </si>
  <si>
    <t xml:space="preserve"> 스페셜K220g(9522)</t>
  </si>
  <si>
    <t xml:space="preserve"> 220G X 6 X 1</t>
  </si>
  <si>
    <t xml:space="preserve"> CVS용 콘푸로스트230g(1593)</t>
  </si>
  <si>
    <t xml:space="preserve"> 230G X 6 X 1</t>
  </si>
  <si>
    <t xml:space="preserve"> CVS용 초코첵스230g(9423)</t>
  </si>
  <si>
    <t xml:space="preserve"> CVS용아몬드270g(0527)</t>
  </si>
  <si>
    <t xml:space="preserve"> 270G X 6 X 1</t>
  </si>
  <si>
    <t xml:space="preserve"> (4541)크랜배리아몬드그래놀라410</t>
  </si>
  <si>
    <t xml:space="preserve"> 410G X 12 X 1</t>
  </si>
  <si>
    <t xml:space="preserve"> 농심가락육개장국물</t>
  </si>
  <si>
    <t xml:space="preserve"> 농심가락백짬뽕국물</t>
  </si>
  <si>
    <t xml:space="preserve"> 건강한쌀 튀김가루 450g</t>
  </si>
  <si>
    <t xml:space="preserve"> 450g X 12 X 1</t>
  </si>
  <si>
    <t xml:space="preserve"> 건강한쌀 부침가루 450g</t>
  </si>
  <si>
    <t xml:space="preserve"> 혼다시가리비(500g)</t>
  </si>
  <si>
    <t xml:space="preserve"> VONO콘스프(8P)</t>
  </si>
  <si>
    <t xml:space="preserve"> 137.6G X 6 X 4</t>
  </si>
  <si>
    <t xml:space="preserve"> VONO포르치니버섯스프(8P)</t>
  </si>
  <si>
    <t xml:space="preserve"> 까스명수골드</t>
  </si>
  <si>
    <t xml:space="preserve"> (3245)스페셜K고구마바나나</t>
  </si>
  <si>
    <t xml:space="preserve"> 450G X 15 X 1</t>
  </si>
  <si>
    <t xml:space="preserve"> (2757)첵스초코매직딸기</t>
  </si>
  <si>
    <t xml:space="preserve"> (4041)스페셜K레드베리</t>
  </si>
  <si>
    <t xml:space="preserve"> 415G X 15 X 1</t>
  </si>
  <si>
    <t xml:space="preserve"> (2640)리얼그래놀라400g</t>
  </si>
  <si>
    <t xml:space="preserve"> 400G X 15 X 1</t>
  </si>
  <si>
    <t xml:space="preserve"> 프링글스 마요치즈맛</t>
  </si>
  <si>
    <t xml:space="preserve"> 프링글스 오리지날(53g)</t>
  </si>
  <si>
    <t xml:space="preserve"> 53G X 12 X 1</t>
  </si>
  <si>
    <t xml:space="preserve"> 프링글스 사워크림&amp;어니언(53g)</t>
  </si>
  <si>
    <t xml:space="preserve"> 프링글스 버터카라멜(110g)</t>
  </si>
  <si>
    <t xml:space="preserve"> (1566)콘프로스트 보너스팩(660g)</t>
  </si>
  <si>
    <t xml:space="preserve"> 660G X 12 X 1</t>
  </si>
  <si>
    <t xml:space="preserve"> 점보팩930g(스페셜K480g+고구마바나나450g)(트레이더스)</t>
  </si>
  <si>
    <t xml:space="preserve"> 930G X 6 X 1</t>
  </si>
  <si>
    <t xml:space="preserve"> 점보팩1060g(후르트링530g*2)(트레이더스)</t>
  </si>
  <si>
    <t xml:space="preserve"> 1060G X 6 X 1</t>
  </si>
  <si>
    <t xml:space="preserve"> 웰치소다포도1.5L(6입)</t>
  </si>
  <si>
    <t xml:space="preserve"> (4859)첵스초코 쿠키앤크림 클럽팩(590g)</t>
  </si>
  <si>
    <t xml:space="preserve"> (4834)첵스초코 쿠키앤크림 라지팩(340g)</t>
  </si>
  <si>
    <t xml:space="preserve"> (VIC전용)크랜베리아몬드 그래놀라(820g*6)</t>
  </si>
  <si>
    <t xml:space="preserve"> 8206 X 6 X 1</t>
  </si>
  <si>
    <t xml:space="preserve"> (4951)콘푸로스트 바나나파워 500g</t>
  </si>
  <si>
    <t xml:space="preserve"> 500G X 15 X 1</t>
  </si>
  <si>
    <t xml:space="preserve"> 프링글스(187) 또띠아콘칩오리지날</t>
  </si>
  <si>
    <t xml:space="preserve"> 프링글스(194)또띠아콘칩사워크림&amp;어니언</t>
  </si>
  <si>
    <t xml:space="preserve"> 프링글스(200)또띠아콘칩나초치즈</t>
  </si>
  <si>
    <t xml:space="preserve"> 프링글스(217)또띠아콘칩스파이시그린페퍼</t>
  </si>
  <si>
    <t xml:space="preserve"> (1007)첵스초코 펀팩(240g)</t>
  </si>
  <si>
    <t xml:space="preserve"> 240G X 12 X 1</t>
  </si>
  <si>
    <t xml:space="preserve"> (4550)크랜베리아몬드 그래놀라 파우치팩(500g)</t>
  </si>
  <si>
    <t xml:space="preserve"> 500G X 8 X 1</t>
  </si>
  <si>
    <t xml:space="preserve"> (1503C)콘푸로스트 컵시리얼(30g)</t>
  </si>
  <si>
    <t xml:space="preserve"> 30G X 12 X 1</t>
  </si>
  <si>
    <t xml:space="preserve"> (2603C)그래놀라 컵 시리얼(30g)</t>
  </si>
  <si>
    <t xml:space="preserve"> (1533)콘푸로스트 330g</t>
  </si>
  <si>
    <t xml:space="preserve"> (멀티)크런치넛 에너지바</t>
  </si>
  <si>
    <t xml:space="preserve"> 120G X 12 X 1</t>
  </si>
  <si>
    <t xml:space="preserve"> (싱글)크런치넛 에너지바</t>
  </si>
  <si>
    <t xml:space="preserve"> 360G X 9 X 1</t>
  </si>
  <si>
    <t xml:space="preserve"> (멀티)레드베리 에너지바</t>
  </si>
  <si>
    <t xml:space="preserve"> 100G X 12 X 1</t>
  </si>
  <si>
    <t xml:space="preserve"> (싱글)레드베리 에너지바</t>
  </si>
  <si>
    <t xml:space="preserve"> 300G X 9 X 1</t>
  </si>
  <si>
    <t xml:space="preserve"> (멀티)초코맛 라이스크리스피바</t>
  </si>
  <si>
    <t xml:space="preserve"> 138G X 12 X 1</t>
  </si>
  <si>
    <t xml:space="preserve"> (싱글)초코맛 라이스크리스피바</t>
  </si>
  <si>
    <t xml:space="preserve"> 276G X 9 X 1</t>
  </si>
  <si>
    <t xml:space="preserve"> (멀티)오리지날 라이스크리스피바</t>
  </si>
  <si>
    <t xml:space="preserve"> 132G X 12 X 1</t>
  </si>
  <si>
    <t xml:space="preserve"> (싱글)오리지날 라이스크리스피바</t>
  </si>
  <si>
    <t xml:space="preserve"> 264G X 9 X 1</t>
  </si>
  <si>
    <t xml:space="preserve"> 웰치소다청포도1.5L(6입)</t>
  </si>
  <si>
    <t xml:space="preserve"> 웰치소다포도0.5L(6x4)</t>
  </si>
  <si>
    <t xml:space="preserve"> 500ML X 6 X 4</t>
  </si>
  <si>
    <t xml:space="preserve"> 웰치소다청포도0.5L(6x4)</t>
  </si>
  <si>
    <t xml:space="preserve"> 혼다시1kg(파우치)</t>
  </si>
  <si>
    <t xml:space="preserve"> 1000G X 12 X 1</t>
  </si>
  <si>
    <t xml:space="preserve"> 14901001-360762</t>
  </si>
  <si>
    <t xml:space="preserve"> 진짜 맛을 담은 갈비탕</t>
  </si>
  <si>
    <t xml:space="preserve"> 470G X 4 X 4</t>
  </si>
  <si>
    <t xml:space="preserve"> (1008)켈로그 컵시리얼&amp;컵그래놀라(6개 번들팩)</t>
  </si>
  <si>
    <t xml:space="preserve"> 프링글스 치즈버거맛(110g)</t>
  </si>
  <si>
    <t xml:space="preserve"> 첵스초코1100g(파우치팩)</t>
  </si>
  <si>
    <t xml:space="preserve"> 1100G X 4 X 1</t>
  </si>
  <si>
    <t xml:space="preserve"> 아몬드푸레이크1100g(파우치팩)</t>
  </si>
  <si>
    <t xml:space="preserve"> (5729)스페셜K뉴트리핏 살구&amp;크랜베리</t>
  </si>
  <si>
    <t xml:space="preserve"> 290G X 15 X 1</t>
  </si>
  <si>
    <t xml:space="preserve"> (5830)스페셜K뉴트리핏 헤이즐넛&amp;코코넛</t>
  </si>
  <si>
    <t xml:space="preserve"> 300G X 15 X 1</t>
  </si>
  <si>
    <t xml:space="preserve"> (행사용 5729P)스페셜K 뉴트리핏 살구&amp;크랜베리</t>
  </si>
  <si>
    <t xml:space="preserve"> (행사용 5830P)스페셜K 뉴트리핏 헤이즐넛&amp;코코넛</t>
  </si>
  <si>
    <t xml:space="preserve"> 쿡두 후이커우로우40입</t>
  </si>
  <si>
    <t xml:space="preserve"> 90G X 10 X 4</t>
  </si>
  <si>
    <t xml:space="preserve"> 쿡두 마파치에즈40입</t>
  </si>
  <si>
    <t xml:space="preserve"> 120G X 10 X 4</t>
  </si>
  <si>
    <t xml:space="preserve"> 쿡두 마파토우푸40입</t>
  </si>
  <si>
    <t xml:space="preserve"> 106.5G X 10 X 4</t>
  </si>
  <si>
    <t xml:space="preserve"> 쿡두 파빠오차이40입</t>
  </si>
  <si>
    <t xml:space="preserve"> 140G X 10 X 4</t>
  </si>
  <si>
    <t xml:space="preserve"> 쿡두 칭차오로우쓰40입</t>
  </si>
  <si>
    <t xml:space="preserve"> 100G X 10 X 4</t>
  </si>
  <si>
    <t xml:space="preserve"> 쿡두 후이커우로우20입</t>
  </si>
  <si>
    <t xml:space="preserve"> 쿡두 마파치에즈20입</t>
  </si>
  <si>
    <t xml:space="preserve"> 쿡두 마파토우푸20입</t>
  </si>
  <si>
    <t xml:space="preserve"> 106.5G X 20 X 1</t>
  </si>
  <si>
    <t xml:space="preserve"> 쿡두 파빠오차이20입</t>
  </si>
  <si>
    <t xml:space="preserve"> 쿡두 칭차오로우쓰20입</t>
  </si>
  <si>
    <t xml:space="preserve"> 100G X 20 X 1</t>
  </si>
  <si>
    <t xml:space="preserve"> 프링글스또띠아 멕시칸스타일살사</t>
  </si>
  <si>
    <t xml:space="preserve"> 웰치포도주스1L(종이팩)</t>
  </si>
  <si>
    <t xml:space="preserve"> 1000mL X 1 X 8</t>
  </si>
  <si>
    <t xml:space="preserve"> 웰치청포도주스1L(종이팩)</t>
  </si>
  <si>
    <t xml:space="preserve"> 1000mL X 8 X 1</t>
  </si>
  <si>
    <t xml:space="preserve"> (9548P 행사용)스페셜K 오리지널 480g</t>
  </si>
  <si>
    <t xml:space="preserve"> (5940)리얼그래놀라 트리플빈 400g</t>
  </si>
  <si>
    <t xml:space="preserve"> 500G X 16 X 1</t>
  </si>
  <si>
    <t xml:space="preserve"> 진짜 맛을 담은 소고기미역국</t>
  </si>
  <si>
    <t xml:space="preserve"> 진짜 맛을 담은 짬뽕탕</t>
  </si>
  <si>
    <t xml:space="preserve"> 진짜 맛을 담은 감자탕</t>
  </si>
  <si>
    <t xml:space="preserve"> 650G X 16 X 1</t>
  </si>
  <si>
    <t xml:space="preserve"> 스페셜 K 오리지널 파우치팩(1300g)</t>
  </si>
  <si>
    <t xml:space="preserve"> 1300G X 4 X 1</t>
  </si>
  <si>
    <t xml:space="preserve"> 프링글스 할라피뇨맛(53g)</t>
  </si>
  <si>
    <t xml:space="preserve"> 프링글스 할라피뇨맛(110g)</t>
  </si>
  <si>
    <t xml:space="preserve"> (6050)켈로그 허쉬초코크런치 500g</t>
  </si>
  <si>
    <t xml:space="preserve"> (9403C)켈로그 첵스초코 컵시리얼</t>
  </si>
  <si>
    <t xml:space="preserve"> 츄파춥스(팝아트틴)</t>
  </si>
  <si>
    <t xml:space="preserve"> 11G X 150 X 2</t>
  </si>
  <si>
    <t xml:space="preserve"> 크레모사디스플레이</t>
  </si>
  <si>
    <t xml:space="preserve"> 10G X 20 X 12</t>
  </si>
  <si>
    <t xml:space="preserve"> 츄파춥스슬림휠</t>
  </si>
  <si>
    <t xml:space="preserve"> 11G X 120 X 1</t>
  </si>
  <si>
    <t xml:space="preserve"> V8주스5.5온스(6캔팩)</t>
  </si>
  <si>
    <t xml:space="preserve"> 163ML X 6 X 8</t>
  </si>
  <si>
    <t xml:space="preserve"> 후추18온스</t>
  </si>
  <si>
    <t xml:space="preserve"> 510G X 6 X 1</t>
  </si>
  <si>
    <t xml:space="preserve"> J0195 바몬드플레이크</t>
  </si>
  <si>
    <t xml:space="preserve"> 1KG X 20 X 1</t>
  </si>
  <si>
    <t xml:space="preserve"> J0196 자바플레이크</t>
  </si>
  <si>
    <t xml:space="preserve"> 이찌방야카레(순한맛)</t>
  </si>
  <si>
    <t xml:space="preserve"> 이찌방야카레(매운맛)</t>
  </si>
  <si>
    <t xml:space="preserve"> 하야시플레이크</t>
  </si>
  <si>
    <t xml:space="preserve"> 완숙토마토하야시플레이크</t>
  </si>
  <si>
    <t xml:space="preserve"> 스파게티(소)</t>
  </si>
  <si>
    <t xml:space="preserve"> 500G X 25 X 1</t>
  </si>
  <si>
    <t xml:space="preserve"> 파스타나비모양</t>
  </si>
  <si>
    <t xml:space="preserve"> 링귀니(바베떼)</t>
  </si>
  <si>
    <t xml:space="preserve"> 푸실리</t>
  </si>
  <si>
    <t xml:space="preserve"> 엔젤헤어(까펠리니)</t>
  </si>
  <si>
    <t xml:space="preserve"> 페튜치네(파파델레)</t>
  </si>
  <si>
    <t xml:space="preserve"> 바실리코파스타소스</t>
  </si>
  <si>
    <t xml:space="preserve"> 올리브파스타소스</t>
  </si>
  <si>
    <t xml:space="preserve"> 아라비아타파스타소스</t>
  </si>
  <si>
    <t xml:space="preserve"> 황도850g</t>
  </si>
  <si>
    <t xml:space="preserve"> 850G X 12 X 1</t>
  </si>
  <si>
    <t xml:space="preserve"> 빌라블랑카유기농올리브오일(중)</t>
  </si>
  <si>
    <t xml:space="preserve"> 500ML X 12 X 1</t>
  </si>
  <si>
    <t xml:space="preserve"> 오일선물세트1호</t>
  </si>
  <si>
    <t xml:space="preserve"> 500ML X 2 X 1</t>
  </si>
  <si>
    <t xml:space="preserve"> 블랙페퍼콘(수입)</t>
  </si>
  <si>
    <t xml:space="preserve"> 28G X 12 X 3</t>
  </si>
  <si>
    <t xml:space="preserve"> 유기농 바질(수입)</t>
  </si>
  <si>
    <t xml:space="preserve"> 15G X 12 X 3</t>
  </si>
  <si>
    <t xml:space="preserve"> 유기농 넛맥(수입)</t>
  </si>
  <si>
    <t xml:space="preserve"> 51G X 12 X 3</t>
  </si>
  <si>
    <t xml:space="preserve"> 유기농 오레가노(수입)</t>
  </si>
  <si>
    <t xml:space="preserve"> 14G X 12 X 3</t>
  </si>
  <si>
    <t xml:space="preserve"> 유기농 타임(수입)</t>
  </si>
  <si>
    <t xml:space="preserve"> 18G X 12 X 3</t>
  </si>
  <si>
    <t xml:space="preserve"> 황도선물세트3호(3개입)</t>
  </si>
  <si>
    <t xml:space="preserve"> 850G X 3 X 1</t>
  </si>
  <si>
    <t xml:space="preserve"> 츄파춥스크리미</t>
  </si>
  <si>
    <t xml:space="preserve"> 11G X 10 X 12</t>
  </si>
  <si>
    <t xml:space="preserve"> 츄파춥스20입캔</t>
  </si>
  <si>
    <t xml:space="preserve"> 220G X 20 X 1</t>
  </si>
  <si>
    <t xml:space="preserve"> 튤립햄클래식200g</t>
  </si>
  <si>
    <t xml:space="preserve"> 200G X 24 X 1</t>
  </si>
  <si>
    <t xml:space="preserve"> 펜네 리가테</t>
  </si>
  <si>
    <t xml:space="preserve"> 몰튼 요오드 소금</t>
  </si>
  <si>
    <t xml:space="preserve"> 737g X 24 X 1</t>
  </si>
  <si>
    <t xml:space="preserve"> 미니튜브(R)</t>
  </si>
  <si>
    <t xml:space="preserve"> 11G X 50 X 6</t>
  </si>
  <si>
    <t xml:space="preserve"> 츄파춥스 미니 50개입(R)</t>
  </si>
  <si>
    <t xml:space="preserve"> 6G X 50 X 10</t>
  </si>
  <si>
    <t xml:space="preserve"> 츄파춥스 미니 100개입(R)</t>
  </si>
  <si>
    <t xml:space="preserve"> 6G X 100 X 8</t>
  </si>
  <si>
    <t xml:space="preserve"> 농심햄선물세트16호S</t>
  </si>
  <si>
    <t xml:space="preserve"> 220G X 5 X 1</t>
  </si>
  <si>
    <t xml:space="preserve"> 엔젤헤어(카펠리니)(12개입)RRP</t>
  </si>
  <si>
    <t xml:space="preserve"> 블랙페퍼콘(그라인더)</t>
  </si>
  <si>
    <t xml:space="preserve"> 28G X 12 X 1</t>
  </si>
  <si>
    <t xml:space="preserve"> 넛맥(유기농)</t>
  </si>
  <si>
    <t xml:space="preserve"> 51G X 12 X 1</t>
  </si>
  <si>
    <t xml:space="preserve"> 오레가노(유기농)</t>
  </si>
  <si>
    <t xml:space="preserve"> 14G X 12 X 1</t>
  </si>
  <si>
    <t xml:space="preserve"> 타임(유기농)</t>
  </si>
  <si>
    <t xml:space="preserve"> 18G X 12 X 1</t>
  </si>
  <si>
    <t xml:space="preserve"> 츄파춥스후르츠10개입(11g)</t>
  </si>
  <si>
    <t xml:space="preserve"> 파워오투애플키위맛24개입</t>
  </si>
  <si>
    <t xml:space="preserve"> 500ML X 24 X 1</t>
  </si>
  <si>
    <t xml:space="preserve"> 파워오투오렌지레몬24개입</t>
  </si>
  <si>
    <t xml:space="preserve"> 링귀니(바베떼)(12개입)RRP</t>
  </si>
  <si>
    <t xml:space="preserve"> 백산수(2.0L)</t>
  </si>
  <si>
    <t xml:space="preserve"> 2.0L X 6 X 1</t>
  </si>
  <si>
    <t xml:space="preserve"> J0707 자바카레소스믹스</t>
  </si>
  <si>
    <t xml:space="preserve"> 블랙페퍼콘 그라인더 (2개입)</t>
  </si>
  <si>
    <t xml:space="preserve"> 28G X 24 X 2</t>
  </si>
  <si>
    <t xml:space="preserve"> 파워오투스포츠레몬24개입</t>
  </si>
  <si>
    <t xml:space="preserve"> 백산수(0.5L)</t>
  </si>
  <si>
    <t xml:space="preserve"> 0.5L X 20 X 1</t>
  </si>
  <si>
    <t xml:space="preserve"> 500G X 6 X 1</t>
  </si>
  <si>
    <t xml:space="preserve"> 츄파춥스 미니메가</t>
  </si>
  <si>
    <t xml:space="preserve"> 11G X 10 X 6</t>
  </si>
  <si>
    <t xml:space="preserve"> 한)바몬드115g순한10입</t>
  </si>
  <si>
    <t xml:space="preserve"> 115G X 10 X 1</t>
  </si>
  <si>
    <t xml:space="preserve"> 한)바몬드115g약간매운10입</t>
  </si>
  <si>
    <t xml:space="preserve"> 한)바몬드115g매운10입</t>
  </si>
  <si>
    <t xml:space="preserve"> 한)바몬드230g순한10입</t>
  </si>
  <si>
    <t xml:space="preserve"> 230G X 10 X 1</t>
  </si>
  <si>
    <t xml:space="preserve"> 한)바몬드230g약간매운10입</t>
  </si>
  <si>
    <t xml:space="preserve"> 한)바몬드230g매운10입</t>
  </si>
  <si>
    <t xml:space="preserve"> 바몬드230g순한60입</t>
  </si>
  <si>
    <t xml:space="preserve"> 230G X 60 X 1</t>
  </si>
  <si>
    <t xml:space="preserve"> 바몬드230g약간매운60입</t>
  </si>
  <si>
    <t xml:space="preserve"> 바몬드230g매운60입</t>
  </si>
  <si>
    <t xml:space="preserve"> 한)바몬드230g순한60입</t>
  </si>
  <si>
    <t xml:space="preserve"> 한)바몬드230g약간매운60입</t>
  </si>
  <si>
    <t xml:space="preserve"> 한)바몬드230g매운60입</t>
  </si>
  <si>
    <t xml:space="preserve"> 한)바몬드230g약매(4입*6)</t>
  </si>
  <si>
    <t xml:space="preserve"> 920G X 6 X 1</t>
  </si>
  <si>
    <t xml:space="preserve"> 릴랙스쟈스민티(0.5L)</t>
  </si>
  <si>
    <t xml:space="preserve"> 0.5L X 24 X 1</t>
  </si>
  <si>
    <t xml:space="preserve"> J0818 카리야포크30입</t>
  </si>
  <si>
    <t xml:space="preserve"> 200G X 30 X 1</t>
  </si>
  <si>
    <t xml:space="preserve"> J0819 카리야치킨30입</t>
  </si>
  <si>
    <t xml:space="preserve"> 오이오차녹차(525mL)</t>
  </si>
  <si>
    <t xml:space="preserve"> 525mL X 24 X 1</t>
  </si>
  <si>
    <t xml:space="preserve"> D0834오이오차녹차(525mL)6입팩</t>
  </si>
  <si>
    <t xml:space="preserve"> 525mL X 6 X 4</t>
  </si>
  <si>
    <t xml:space="preserve"> C0855 뉴레인보우 3입(48입)</t>
  </si>
  <si>
    <t xml:space="preserve"> 112.5G X 12 X 4</t>
  </si>
  <si>
    <t xml:space="preserve"> C0867 믹스그레이프 바틀</t>
  </si>
  <si>
    <t xml:space="preserve"> 81G X 6 X 8</t>
  </si>
  <si>
    <t xml:space="preserve"> C0868 스무디 바틀</t>
  </si>
  <si>
    <t xml:space="preserve"> C0869 요구르트맛 바틀</t>
  </si>
  <si>
    <t xml:space="preserve"> C0871 미니 푸르티 15입</t>
  </si>
  <si>
    <t xml:space="preserve"> 150G X 1 X 12</t>
  </si>
  <si>
    <t xml:space="preserve"> C0873 미니 푸르티 31입</t>
  </si>
  <si>
    <t xml:space="preserve"> 310G X 1 X 8</t>
  </si>
  <si>
    <t xml:space="preserve"> C0875 미니 뉴레인보우 100입</t>
  </si>
  <si>
    <t xml:space="preserve"> 1000G X 1 X 6</t>
  </si>
  <si>
    <t xml:space="preserve"> 츄파춥스 핑키스</t>
  </si>
  <si>
    <t xml:space="preserve"> 90G X 12 X 4</t>
  </si>
  <si>
    <t xml:space="preserve"> 츄파춥스 사워게코</t>
  </si>
  <si>
    <t xml:space="preserve"> C0916 푸르티 3입</t>
  </si>
  <si>
    <t xml:space="preserve"> 112.5G X 1 X 24</t>
  </si>
  <si>
    <t xml:space="preserve"> C0920 푸르티 (소분)</t>
  </si>
  <si>
    <t xml:space="preserve"> 37.5G X 1 X 24</t>
  </si>
  <si>
    <t xml:space="preserve"> C0922 스무디 바틀(소분)</t>
  </si>
  <si>
    <t xml:space="preserve"> 81G X 1 X 24</t>
  </si>
  <si>
    <t xml:space="preserve"> C0923 믹스그레이프 바틀 (홈+)</t>
  </si>
  <si>
    <t xml:space="preserve"> 81G X 1 X 12</t>
  </si>
  <si>
    <t xml:space="preserve"> C0925 뉴레인보우3입</t>
  </si>
  <si>
    <t xml:space="preserve"> C0932 믹스그레이프 (소분)</t>
  </si>
  <si>
    <t xml:space="preserve"> C0935 박하향3입</t>
  </si>
  <si>
    <t xml:space="preserve"> C0942 스무디 바틀 (홈+)</t>
  </si>
  <si>
    <t xml:space="preserve"> C0952 믹스그레이프3입</t>
  </si>
  <si>
    <t xml:space="preserve"> C0953 뉴레인보우 (소분)</t>
  </si>
  <si>
    <t xml:space="preserve"> C0955 미니 프루티 100입</t>
  </si>
  <si>
    <t xml:space="preserve"> C0956 미니 프루티 (캥거루)</t>
  </si>
  <si>
    <t xml:space="preserve"> C0959 요구르트 바틀 (소분)</t>
  </si>
  <si>
    <t xml:space="preserve"> C0960 요구르트 바틀 (홈+)</t>
  </si>
  <si>
    <t xml:space="preserve"> C0961믹스그레이프바틀(소분)</t>
  </si>
  <si>
    <t xml:space="preserve"> 자바185g약간매운60입</t>
  </si>
  <si>
    <t xml:space="preserve"> 185G X 60 X 1</t>
  </si>
  <si>
    <t xml:space="preserve"> 자바185g매운60입</t>
  </si>
  <si>
    <t xml:space="preserve"> 자바185g약간매운10입</t>
  </si>
  <si>
    <t xml:space="preserve"> 185G X 10 X 1</t>
  </si>
  <si>
    <t xml:space="preserve"> 자바185g매운10입</t>
  </si>
  <si>
    <t xml:space="preserve"> 촙트햄340g</t>
  </si>
  <si>
    <t xml:space="preserve"> 340G X 24 X 1</t>
  </si>
  <si>
    <t xml:space="preserve"> 파워오투아이스베리24개입</t>
  </si>
  <si>
    <t xml:space="preserve"> 백산수 330ml</t>
  </si>
  <si>
    <t xml:space="preserve"> 0.33L X 20 X 1</t>
  </si>
  <si>
    <t xml:space="preserve"> 후추3온스</t>
  </si>
  <si>
    <t xml:space="preserve"> 후추1.5온스</t>
  </si>
  <si>
    <t xml:space="preserve"> 42G X 12 X 1</t>
  </si>
  <si>
    <t xml:space="preserve"> 시나몬1.25온스(유기농)</t>
  </si>
  <si>
    <t xml:space="preserve"> 35G X 12 X 1</t>
  </si>
  <si>
    <t xml:space="preserve"> C1033믹스그레이프</t>
  </si>
  <si>
    <t xml:space="preserve"> 37.5g X 24 X 6</t>
  </si>
  <si>
    <t xml:space="preserve"> C1035푸르티</t>
  </si>
  <si>
    <t xml:space="preserve"> C1036뉴레인보우</t>
  </si>
  <si>
    <t xml:space="preserve"> 한)바몬드115g순한(수입)</t>
  </si>
  <si>
    <t xml:space="preserve"> 115G X 10 X 12</t>
  </si>
  <si>
    <t xml:space="preserve"> 한)바몬드115g약간매운(수입)</t>
  </si>
  <si>
    <t xml:space="preserve"> 한)바몬드115g매운(수입)</t>
  </si>
  <si>
    <t xml:space="preserve"> 12123후르트스낵 믹스드후르트80입</t>
  </si>
  <si>
    <t xml:space="preserve"> 25.5G X 80 X 1</t>
  </si>
  <si>
    <t xml:space="preserve"> 촙트햄선물세트59호</t>
  </si>
  <si>
    <t xml:space="preserve"> 340G X 9 X 1</t>
  </si>
  <si>
    <t xml:space="preserve"> C1116푸르티300입</t>
  </si>
  <si>
    <t xml:space="preserve"> 810G X 1 X 6</t>
  </si>
  <si>
    <t xml:space="preserve"> C1117어쏘티드300입</t>
  </si>
  <si>
    <t xml:space="preserve"> E1127후르트스낵 믹스드후르트64g(12x4)</t>
  </si>
  <si>
    <t xml:space="preserve"> 64G X 12 X 4</t>
  </si>
  <si>
    <t xml:space="preserve"> 츄파춥스워터다이노스</t>
  </si>
  <si>
    <t xml:space="preserve"> 27G X 16 X 6</t>
  </si>
  <si>
    <t xml:space="preserve"> 후르트스낵 믹스드후르트(코스트코)</t>
  </si>
  <si>
    <t xml:space="preserve"> 25.5G X 100 X 1</t>
  </si>
  <si>
    <t xml:space="preserve"> 튜울립촙트햄1.81kg(6입)</t>
  </si>
  <si>
    <t xml:space="preserve"> 1.81KG X 6 X 1</t>
  </si>
  <si>
    <t xml:space="preserve"> 튜울립런천미트1.81kg(6입)</t>
  </si>
  <si>
    <t xml:space="preserve"> 튜울립촙트포크1.81kg(원형)</t>
  </si>
  <si>
    <t xml:space="preserve"> 아카데미아 바릴라 스파게티</t>
  </si>
  <si>
    <t xml:space="preserve"> 500G X 24 X 1</t>
  </si>
  <si>
    <t xml:space="preserve"> 아카데미아 바릴라 링귀니</t>
  </si>
  <si>
    <t xml:space="preserve"> 아카데미아 바릴라 펜네</t>
  </si>
  <si>
    <t xml:space="preserve"> 스파게티(중)박스</t>
  </si>
  <si>
    <t xml:space="preserve"> 1KG X 18 X 1</t>
  </si>
  <si>
    <t xml:space="preserve"> C1161후르트텔라 병</t>
  </si>
  <si>
    <t xml:space="preserve"> 590g X 1 X 6</t>
  </si>
  <si>
    <t xml:space="preserve"> C1162후르트텔라 캥거루</t>
  </si>
  <si>
    <t xml:space="preserve"> 890g X 1 X 6</t>
  </si>
  <si>
    <t xml:space="preserve"> C1163후르트텔라 파우치</t>
  </si>
  <si>
    <t xml:space="preserve"> 358g X 1 X 8</t>
  </si>
  <si>
    <t xml:space="preserve"> C1164후르트텔라 봉지(100g)</t>
  </si>
  <si>
    <t xml:space="preserve"> 100g X 10 X 2</t>
  </si>
  <si>
    <t xml:space="preserve"> 튤립하모니야햄 340g</t>
  </si>
  <si>
    <t xml:space="preserve"> 츄파춥스 트롤스</t>
  </si>
  <si>
    <t xml:space="preserve"> 40g X 16 X 6</t>
  </si>
  <si>
    <t xml:space="preserve"> C1178나우민트 딸기(소분)</t>
  </si>
  <si>
    <t xml:space="preserve"> 18g X 12 X 2</t>
  </si>
  <si>
    <t xml:space="preserve"> C1179나우민트 오렌지(소분)</t>
  </si>
  <si>
    <t xml:space="preserve"> C1180나우민트 프레쉬민트(소분)</t>
  </si>
  <si>
    <t xml:space="preserve"> 펜네리가테(6개입)RRP</t>
  </si>
  <si>
    <t xml:space="preserve"> 49024 02872529</t>
  </si>
  <si>
    <t xml:space="preserve"> 49024 02872536</t>
  </si>
  <si>
    <t xml:space="preserve"> J1203프라임 순한6입</t>
  </si>
  <si>
    <t xml:space="preserve"> 109G X 6 X 1</t>
  </si>
  <si>
    <t xml:space="preserve"> J1204프라임 약간매운6입</t>
  </si>
  <si>
    <t xml:space="preserve"> 츄파춥스 미니언즈</t>
  </si>
  <si>
    <t xml:space="preserve"> 36g X 16 X 6</t>
  </si>
  <si>
    <t xml:space="preserve"> A1218폴저스 그라운드 커피 865g</t>
  </si>
  <si>
    <t xml:space="preserve"> 865G X 6 X 1</t>
  </si>
  <si>
    <t xml:space="preserve"> A1219폴저스 그라운드 커피 320g</t>
  </si>
  <si>
    <t xml:space="preserve"> 320G X 6 X 1</t>
  </si>
  <si>
    <t xml:space="preserve"> A1220폴저스 그라운드 디카페인 320g</t>
  </si>
  <si>
    <t xml:space="preserve"> A1221폴저스 인스턴트 디카페인 6입</t>
  </si>
  <si>
    <t xml:space="preserve"> 12G X 12 X 1</t>
  </si>
  <si>
    <t xml:space="preserve"> 0188폴저스 인스턴트 커피 7입</t>
  </si>
  <si>
    <t xml:space="preserve"> A1223폴저스 인스턴트 커피 226g</t>
  </si>
  <si>
    <t xml:space="preserve"> 226G X 6 X 1</t>
  </si>
  <si>
    <t xml:space="preserve"> A1224폴저스 인스턴트 디카페인 226g</t>
  </si>
  <si>
    <t xml:space="preserve"> A1225폴저스 인스턴트 커피 85g</t>
  </si>
  <si>
    <t xml:space="preserve"> A1226폴저스 인스턴트 디카페인 85g</t>
  </si>
  <si>
    <t xml:space="preserve"> A1228스머커스 포도잼 340g</t>
  </si>
  <si>
    <t xml:space="preserve"> A1229스머커스 포도잼 510g</t>
  </si>
  <si>
    <t xml:space="preserve"> 510G X 12 X 1</t>
  </si>
  <si>
    <t xml:space="preserve"> A1230스머커스 포도잼 907g</t>
  </si>
  <si>
    <t xml:space="preserve"> 907G X 12 X 1</t>
  </si>
  <si>
    <t xml:space="preserve"> A1231스머커스 딸기프리저브 14g</t>
  </si>
  <si>
    <t xml:space="preserve"> 14G X 200 X 1</t>
  </si>
  <si>
    <t xml:space="preserve"> A1232스머커스 딸기프리저브 340g</t>
  </si>
  <si>
    <t xml:space="preserve"> A1233스머커스 딸기 프리저브 510g</t>
  </si>
  <si>
    <t xml:space="preserve"> A1234스머커스 딸기잼 907g</t>
  </si>
  <si>
    <t xml:space="preserve"> A1235스머커스 오렌지마멀레이드 510g</t>
  </si>
  <si>
    <t xml:space="preserve"> A1236스머커스 블루베리 시럽 355ml</t>
  </si>
  <si>
    <t xml:space="preserve"> 355G X 6 X 1</t>
  </si>
  <si>
    <t xml:space="preserve"> A1237스머커스 딸기 시럽 355ml</t>
  </si>
  <si>
    <t xml:space="preserve"> A1238지프 크리미 땅콩버터 340g</t>
  </si>
  <si>
    <t xml:space="preserve"> A1239지프 크리미 땅콩버터 454g</t>
  </si>
  <si>
    <t xml:space="preserve"> 454G X 12 X 1</t>
  </si>
  <si>
    <t xml:space="preserve"> A1240지프 크리미 땅콩버터 1,134g</t>
  </si>
  <si>
    <t xml:space="preserve"> 1134G X 8 X 1</t>
  </si>
  <si>
    <t xml:space="preserve"> A1241지프 크런치 땅콩버터 454g</t>
  </si>
  <si>
    <t xml:space="preserve"> A1242지프 크런치 땅콩버터 1,134g</t>
  </si>
  <si>
    <t xml:space="preserve"> A1243구버 포도 땅콩버터 340g</t>
  </si>
  <si>
    <t xml:space="preserve"> A1244구버 포도 땅콩버터 510g</t>
  </si>
  <si>
    <t xml:space="preserve"> A1245구버 딸기 땅콩버터 340g</t>
  </si>
  <si>
    <t xml:space="preserve"> A1246구버 딸기 땅콩버터 510g</t>
  </si>
  <si>
    <t>박스</t>
    <phoneticPr fontId="2" type="noConversion"/>
  </si>
  <si>
    <t>개별</t>
    <phoneticPr fontId="2" type="noConversion"/>
  </si>
  <si>
    <t>멀티</t>
    <phoneticPr fontId="2" type="noConversion"/>
  </si>
  <si>
    <t>규격</t>
    <phoneticPr fontId="2" type="noConversion"/>
  </si>
  <si>
    <t>리포트 설명:</t>
  </si>
  <si>
    <t>리포트 필터:</t>
  </si>
  <si>
    <t>리포트 제한:</t>
  </si>
  <si>
    <t>빈 필터</t>
  </si>
  <si>
    <t>사용된 리포트 캐쉬: 아니오</t>
  </si>
  <si>
    <t>메트릭</t>
  </si>
  <si>
    <t>01.판매금액</t>
  </si>
  <si>
    <t>01.제품코드</t>
  </si>
  <si>
    <t>13.품종1코드</t>
  </si>
  <si>
    <t>12.품종2코드</t>
  </si>
  <si>
    <t>11.품종3코드</t>
  </si>
  <si>
    <t>03.브랜드</t>
  </si>
  <si>
    <t>농심찌개용사리라면</t>
  </si>
  <si>
    <t>100</t>
  </si>
  <si>
    <t>라면</t>
  </si>
  <si>
    <t>봉지면</t>
  </si>
  <si>
    <t>일반면</t>
  </si>
  <si>
    <t>109000</t>
  </si>
  <si>
    <t>면기타</t>
  </si>
  <si>
    <t>순한너구리</t>
  </si>
  <si>
    <t>101</t>
  </si>
  <si>
    <t>굵은면</t>
  </si>
  <si>
    <t>101004</t>
  </si>
  <si>
    <t>너구리</t>
  </si>
  <si>
    <t>얼큰한너구리</t>
  </si>
  <si>
    <t>(구)얼큰한너구리멀티팩</t>
  </si>
  <si>
    <t>사천요리짜파게티</t>
  </si>
  <si>
    <t>101003</t>
  </si>
  <si>
    <t>짜파게티</t>
  </si>
  <si>
    <t>(구)사천짜파게티멀티팩</t>
  </si>
  <si>
    <t>멸치칼국수</t>
  </si>
  <si>
    <t>102</t>
  </si>
  <si>
    <t>건면</t>
  </si>
  <si>
    <t>101014</t>
  </si>
  <si>
    <t>멸치칼국수멀티팩</t>
  </si>
  <si>
    <t>농심찰비빔면(멀티팩)</t>
  </si>
  <si>
    <t>101015</t>
  </si>
  <si>
    <t>비빔면</t>
  </si>
  <si>
    <t>신라면</t>
  </si>
  <si>
    <t>101001</t>
  </si>
  <si>
    <t>신라면멀티팩</t>
  </si>
  <si>
    <t>진국사리곰탕</t>
  </si>
  <si>
    <t>101012</t>
  </si>
  <si>
    <t>사리곰탕면</t>
  </si>
  <si>
    <t>(구)오징어짬뽕</t>
  </si>
  <si>
    <t>101007</t>
  </si>
  <si>
    <t>오징어짬뽕</t>
  </si>
  <si>
    <t>안성탕면</t>
  </si>
  <si>
    <t>101002</t>
  </si>
  <si>
    <t>모듬해물탕면</t>
  </si>
  <si>
    <t>101017</t>
  </si>
  <si>
    <t>올리브짜파게티</t>
  </si>
  <si>
    <t>(구)올리브짜파멀티팩</t>
  </si>
  <si>
    <t>메밀소바멀티팩</t>
  </si>
  <si>
    <t>101021</t>
  </si>
  <si>
    <t>메밀소바맛면</t>
  </si>
  <si>
    <t>보글보글찌개면</t>
  </si>
  <si>
    <t>무파마탕면</t>
  </si>
  <si>
    <t>101008</t>
  </si>
  <si>
    <t>새우탕면</t>
  </si>
  <si>
    <t>101006</t>
  </si>
  <si>
    <t>신라면사발면(KAL)</t>
  </si>
  <si>
    <t>용기면</t>
  </si>
  <si>
    <t>104</t>
  </si>
  <si>
    <t>사발면</t>
  </si>
  <si>
    <t>(구)육개장사발면</t>
  </si>
  <si>
    <t>101005</t>
  </si>
  <si>
    <t>육개장면</t>
  </si>
  <si>
    <t>김치사발면</t>
  </si>
  <si>
    <t>101010</t>
  </si>
  <si>
    <t>김치면</t>
  </si>
  <si>
    <t>새우탕큰사발</t>
  </si>
  <si>
    <t>105</t>
  </si>
  <si>
    <t>큰사발면</t>
  </si>
  <si>
    <t>(구)우육탕큰사발</t>
  </si>
  <si>
    <t>(구)김치큰사발</t>
  </si>
  <si>
    <t>짜파게티범벅</t>
  </si>
  <si>
    <t>107</t>
  </si>
  <si>
    <t>컵면</t>
  </si>
  <si>
    <t>튀김우동큰사발</t>
  </si>
  <si>
    <t>101009</t>
  </si>
  <si>
    <t>튀김우동</t>
  </si>
  <si>
    <t>(구)짜파게티큰사발</t>
  </si>
  <si>
    <t>육개장큰사발</t>
  </si>
  <si>
    <t>신라면컵</t>
  </si>
  <si>
    <t>(구)신라면컵</t>
  </si>
  <si>
    <t>신라면큰사발</t>
  </si>
  <si>
    <t>(구)신라면큰사발</t>
  </si>
  <si>
    <t>(구)사리곰탕큰사발</t>
  </si>
  <si>
    <t>무파마탕면뚝배기</t>
  </si>
  <si>
    <t>106</t>
  </si>
  <si>
    <t>뚝배기</t>
  </si>
  <si>
    <t>(구)무파마큰사발</t>
  </si>
  <si>
    <t>(구)사리곰탕컵면</t>
  </si>
  <si>
    <t>오징어짬뽕컵</t>
  </si>
  <si>
    <t>(구)오징어짬뽕컵</t>
  </si>
  <si>
    <t>건면세대김치</t>
  </si>
  <si>
    <t>108</t>
  </si>
  <si>
    <t>용기건면</t>
  </si>
  <si>
    <t>101013</t>
  </si>
  <si>
    <t>새우탕컵면</t>
  </si>
  <si>
    <t>건면얼큰한맛</t>
  </si>
  <si>
    <t>건면치즈</t>
  </si>
  <si>
    <t>생생야끼우동화끈한맛</t>
  </si>
  <si>
    <t>103</t>
  </si>
  <si>
    <t>생면(봉지)</t>
  </si>
  <si>
    <t>101011</t>
  </si>
  <si>
    <t>생생면</t>
  </si>
  <si>
    <t>후루룩국수(멀티팩)</t>
  </si>
  <si>
    <t>101030</t>
  </si>
  <si>
    <t>후루룩국수</t>
  </si>
  <si>
    <t>(구)튀김우동컵</t>
  </si>
  <si>
    <t>모듬해물탕컵(15입)</t>
  </si>
  <si>
    <t>둥지물냉면(멀티)</t>
  </si>
  <si>
    <t>101019</t>
  </si>
  <si>
    <t>둥지냉면</t>
  </si>
  <si>
    <t>둥지비빔냉면(멀티)</t>
  </si>
  <si>
    <t>둥지물냉면(코스트코18입)</t>
  </si>
  <si>
    <t>찌개용사리라면</t>
  </si>
  <si>
    <t>안성탕면(단체급식용)</t>
  </si>
  <si>
    <t>둥지쌀카레(멀티)</t>
  </si>
  <si>
    <t>101035</t>
  </si>
  <si>
    <t>라이스면(비빔타입)</t>
  </si>
  <si>
    <t>너구리컵(30입)</t>
  </si>
  <si>
    <t>후루룩짜장면(멀티팩)</t>
  </si>
  <si>
    <t>쌀국수뚝배기</t>
  </si>
  <si>
    <t>101031</t>
  </si>
  <si>
    <t>라이스면(국물타입)</t>
  </si>
  <si>
    <t>쌀국수뚝배기(멀티팩)</t>
  </si>
  <si>
    <t>(구)오징어짬뽕큰사발</t>
  </si>
  <si>
    <t>미인국수275</t>
  </si>
  <si>
    <t>101032</t>
  </si>
  <si>
    <t>쌀국수소고기짜장면(멀티팩)</t>
  </si>
  <si>
    <t>생생우동봉지(3입)</t>
  </si>
  <si>
    <t>생생우동용기(3입)</t>
  </si>
  <si>
    <t>110</t>
  </si>
  <si>
    <t>생면(용기)</t>
  </si>
  <si>
    <t>쌀국수설렁탕(멀티팩)</t>
  </si>
  <si>
    <t>봉지라면2종 기획세트</t>
  </si>
  <si>
    <t>봉지라면 3종 기획세트</t>
  </si>
  <si>
    <t>컵면 3종 기획세트</t>
  </si>
  <si>
    <t>후루룩칼국수 16입</t>
  </si>
  <si>
    <t>신라면블랙</t>
  </si>
  <si>
    <t>신라면블랙(멀티팩)</t>
  </si>
  <si>
    <t>큰사발(대표3종)</t>
  </si>
  <si>
    <t>둥지냉면물냉면(16입)</t>
  </si>
  <si>
    <t>둥지냉면비빔냉면(16입)</t>
  </si>
  <si>
    <t>둥지냉면혼합세트(16입)</t>
  </si>
  <si>
    <t>메밀소바멀티팩(4입기획세트)</t>
  </si>
  <si>
    <t>쌀국수짬뽕(멀티팩)</t>
  </si>
  <si>
    <t>신라면블랙컵</t>
  </si>
  <si>
    <t>180</t>
  </si>
  <si>
    <t>빅컵</t>
  </si>
  <si>
    <t>신라면블랙컵(12입)</t>
  </si>
  <si>
    <t>신라면블랙컵(6입)</t>
  </si>
  <si>
    <t>안성탕면(멀티팩)</t>
  </si>
  <si>
    <t>신라면(멀티팩)</t>
  </si>
  <si>
    <t>신라면(S)선물용</t>
  </si>
  <si>
    <t>농심라면육개장(멀티팩)</t>
  </si>
  <si>
    <t>찰비빔면(멀티팩)</t>
  </si>
  <si>
    <t>순한너구리(멀티팩)</t>
  </si>
  <si>
    <t>얼큰한너구리(멀티팩)</t>
  </si>
  <si>
    <t>모듬해물탕면(멀티팩)</t>
  </si>
  <si>
    <t>오징어짬뽕(멀티팩)</t>
  </si>
  <si>
    <t>사리곰탕면(멀티팩)</t>
  </si>
  <si>
    <t>올리브짜파게티(S)</t>
  </si>
  <si>
    <t>올리브짜파게티(멀티팩)</t>
  </si>
  <si>
    <t>농심감자면(멀티팩)</t>
  </si>
  <si>
    <t>101016</t>
  </si>
  <si>
    <t>감자면</t>
  </si>
  <si>
    <t>무파마탕면(멀티팩)</t>
  </si>
  <si>
    <t>사천요리짜파게티(멀티팩)</t>
  </si>
  <si>
    <t>생생우동봉지</t>
  </si>
  <si>
    <t>생생우동용기</t>
  </si>
  <si>
    <t>생생야끼우동</t>
  </si>
  <si>
    <t>짜파게티범벅(6입)</t>
  </si>
  <si>
    <t>육개장사발면</t>
  </si>
  <si>
    <t>사리곰탕컵</t>
  </si>
  <si>
    <t>오징어짬뽕컵(6입)</t>
  </si>
  <si>
    <t>새우탕컵</t>
  </si>
  <si>
    <t>튀김우동컵</t>
  </si>
  <si>
    <t>너구리컵</t>
  </si>
  <si>
    <t>너구리컵(6입)</t>
  </si>
  <si>
    <t>안성탕면컵</t>
  </si>
  <si>
    <t>안성탕면컵(6입)</t>
  </si>
  <si>
    <t>김치큰사발</t>
  </si>
  <si>
    <t>사리곰탕큰사발</t>
  </si>
  <si>
    <t>우육탕큰사발</t>
  </si>
  <si>
    <t>짜파게티큰사발</t>
  </si>
  <si>
    <t>무파마큰사발</t>
  </si>
  <si>
    <t>오징어짬뽕큰사발</t>
  </si>
  <si>
    <t>(K)새우탕큰사발</t>
  </si>
  <si>
    <t>(K)신라면큰사발</t>
  </si>
  <si>
    <t>(K)육개장큰사발</t>
  </si>
  <si>
    <t>(K)짜파게티큰사발</t>
  </si>
  <si>
    <t>(K)튀김우동큰사발</t>
  </si>
  <si>
    <t>후루룩칼국수(멀티팩)</t>
  </si>
  <si>
    <t>후루룩칼국수(멀티팩)1</t>
  </si>
  <si>
    <t>고추비빔면(멀티팩)</t>
  </si>
  <si>
    <t>너구리큰사발</t>
  </si>
  <si>
    <t>사천요리짜파게티멀티팩(5입)</t>
  </si>
  <si>
    <t>진짜진짜</t>
  </si>
  <si>
    <t>101038</t>
  </si>
  <si>
    <t>진짜진짜 멀티팩</t>
  </si>
  <si>
    <t>오징어짬뽕(5+1)기획팩</t>
  </si>
  <si>
    <t>무파마탕면멀티팩(5입)</t>
  </si>
  <si>
    <t>농심감자면멀티팩(5입)</t>
  </si>
  <si>
    <t>사천요리짜파게티큰사발</t>
  </si>
  <si>
    <t>야채라면(멀티팩)</t>
  </si>
  <si>
    <t>농심떡국면(멀티팩)</t>
  </si>
  <si>
    <t>순한너구리(5+1)기획팩</t>
  </si>
  <si>
    <t>라이스짬뽕(멀티팩)</t>
  </si>
  <si>
    <t>신라면블랙(4+1)기획팩</t>
  </si>
  <si>
    <t>야채라면(16입)</t>
  </si>
  <si>
    <t>하모니</t>
  </si>
  <si>
    <t>101040</t>
  </si>
  <si>
    <t>농심쌀짬뽕(멀티팩)</t>
  </si>
  <si>
    <t>농심쌀짜장면(멀티팩)</t>
  </si>
  <si>
    <t>태풍냉면(멀티팩)</t>
  </si>
  <si>
    <t>101042</t>
  </si>
  <si>
    <t>태풍냉면</t>
  </si>
  <si>
    <t>찰비빔면(멀티)</t>
  </si>
  <si>
    <t>메밀소바멀티팩(5입)</t>
  </si>
  <si>
    <t>찰비빔면(5+1) 기획제품</t>
  </si>
  <si>
    <t>둥지냉면비빔냉면(4+1)기획팩</t>
  </si>
  <si>
    <t>둥지냉면동치미물냉면(4+1)기획팩</t>
  </si>
  <si>
    <t>육개장라면(멀티팩)</t>
  </si>
  <si>
    <t>오빠게티온라인(20입)</t>
  </si>
  <si>
    <t>볶음쌀면(멀티팩)</t>
  </si>
  <si>
    <t>농심우육탕면(멀티팩)</t>
  </si>
  <si>
    <t>101044</t>
  </si>
  <si>
    <t>농심 우육탕면</t>
  </si>
  <si>
    <t>농심우육탕면(4+1)기획팩</t>
  </si>
  <si>
    <t>신라면컵(KAL)</t>
  </si>
  <si>
    <t>짜왕 멀티팩</t>
  </si>
  <si>
    <t>101045</t>
  </si>
  <si>
    <t>짜왕</t>
  </si>
  <si>
    <t>짜왕(4+1) 기획팩</t>
  </si>
  <si>
    <t>둥지냉면동치미물냉면(멀티)</t>
  </si>
  <si>
    <t>둥지냉면비빔냉면(멀티)</t>
  </si>
  <si>
    <t>불고기비빔면</t>
  </si>
  <si>
    <t>101046</t>
  </si>
  <si>
    <t>비빔용기면</t>
  </si>
  <si>
    <t>피자비빔면</t>
  </si>
  <si>
    <t>짜왕큰사발</t>
  </si>
  <si>
    <t>짜왕(선물용)</t>
  </si>
  <si>
    <t>맛짬뽕(멀티팩)</t>
  </si>
  <si>
    <t>101047</t>
  </si>
  <si>
    <t>맛짬뽕</t>
  </si>
  <si>
    <t>맛짬뽕(4+1)기획팩</t>
  </si>
  <si>
    <t>맛짬뽕큰사발</t>
  </si>
  <si>
    <t>농심우육탕면16입</t>
  </si>
  <si>
    <t>짜왕 16입</t>
  </si>
  <si>
    <t>맛짬뽕 16입</t>
  </si>
  <si>
    <t>농심 짬짜면 세트</t>
  </si>
  <si>
    <t>둥지냉면동치미물냉면(10입)</t>
  </si>
  <si>
    <t>둥지냉면비빔냉면(10입)</t>
  </si>
  <si>
    <t>메밀소바(5+1)기획팩</t>
  </si>
  <si>
    <t>드레싱누들오리엔탈(5+1기획팩)</t>
  </si>
  <si>
    <t>드레싱누들참깨(5+1기획팩)</t>
  </si>
  <si>
    <t>드레싱누들오리엔탈(멀티팩)</t>
  </si>
  <si>
    <t>드레싱누들참깨(멀티팩)</t>
  </si>
  <si>
    <t>드레싱누들오리엔탈보너스팩(소매점용)</t>
  </si>
  <si>
    <t>드레싱누들오리엔탈(20입)</t>
  </si>
  <si>
    <t>콩나물뚝배기</t>
  </si>
  <si>
    <t>101048</t>
  </si>
  <si>
    <t>콩나물뚝배기(4입)</t>
  </si>
  <si>
    <t>콩나물뚝배기(6입)</t>
  </si>
  <si>
    <t>신라면(5+1)사은팩</t>
  </si>
  <si>
    <t>보글보글부대찌개면(멀티팩)</t>
  </si>
  <si>
    <t>101049</t>
  </si>
  <si>
    <t>보글보글부대찌개면(4+1)기획팩</t>
  </si>
  <si>
    <t>농심사리면(30입)</t>
  </si>
  <si>
    <t>농심사리면(멀티팩)</t>
  </si>
  <si>
    <t>보글보글부대찌개큰사발</t>
  </si>
  <si>
    <t>큰김치큰사발</t>
  </si>
  <si>
    <t>101050</t>
  </si>
  <si>
    <t>큰건더기큰사발</t>
  </si>
  <si>
    <t>큰튀김우동큰사발</t>
  </si>
  <si>
    <t>보글보글부대찌개면(선물용)</t>
  </si>
  <si>
    <t>신라면멀티팩(소매점이벤트용)</t>
  </si>
  <si>
    <t>올리브짜파게티(직판용멀티팩)</t>
  </si>
  <si>
    <t>얼큰한너구리(직판용멀티팩)</t>
  </si>
  <si>
    <t>얼큰장칼국수(멀티팩)</t>
  </si>
  <si>
    <t>101051</t>
  </si>
  <si>
    <t>얼큰장칼국수</t>
  </si>
  <si>
    <t>얼큰장칼국수(4+1)기획팩</t>
  </si>
  <si>
    <t>콩나물뚝배기(12입)</t>
  </si>
  <si>
    <t>농심사리면멀티(CJ프레시웨이)</t>
  </si>
  <si>
    <t>농심사리면30입(CJ프레시웨이)</t>
  </si>
  <si>
    <t>보글보글부대찌개컵면</t>
  </si>
  <si>
    <t>보글보글부대찌개컵면(6입)</t>
  </si>
  <si>
    <t>안성탕면(S)</t>
  </si>
  <si>
    <t>안성탕면(30입)</t>
  </si>
  <si>
    <t>안성탕면(직판용멀티팩)</t>
  </si>
  <si>
    <t>안성탕면(5+1)기획팩</t>
  </si>
  <si>
    <t>신라면(S)</t>
  </si>
  <si>
    <t>얼큰한너구리(5+1)기획팩</t>
  </si>
  <si>
    <t>올리브짜파게티(5+1)기획팩</t>
  </si>
  <si>
    <t>101003505</t>
  </si>
  <si>
    <t>진짜진짜(멀티팩)</t>
  </si>
  <si>
    <t>신)진짜진짜(5+1)기획팩</t>
  </si>
  <si>
    <t>신)농심감자면(5+1)기획팩</t>
  </si>
  <si>
    <t>사천요리짜파게티(5+1)기획팩</t>
  </si>
  <si>
    <t>신)신라면블랙(4+1)기획팩</t>
  </si>
  <si>
    <t>생생야끼우동 데리야끼맛</t>
  </si>
  <si>
    <t>육개장사발면(6입)</t>
  </si>
  <si>
    <t>김치사발면(6입)</t>
  </si>
  <si>
    <t>신라면컵(6입)</t>
  </si>
  <si>
    <t>신라면컵(15입)</t>
  </si>
  <si>
    <t>새우탕컵(6입)</t>
  </si>
  <si>
    <t>새우탕컵(15입)</t>
  </si>
  <si>
    <t>튀김우동컵(6입)</t>
  </si>
  <si>
    <t>너구리컵(15입)</t>
  </si>
  <si>
    <t>안성탕면컵(15입)</t>
  </si>
  <si>
    <t>보글보글부대찌개면(16입)</t>
  </si>
  <si>
    <t>얼큰장칼국수(16입)</t>
  </si>
  <si>
    <t>칼국수3종혼합(장칼)</t>
  </si>
  <si>
    <t>얼큰장칼국수4+1(이벤트용)</t>
  </si>
  <si>
    <t>볶음너구리(4+1)기획팩</t>
  </si>
  <si>
    <t>볶음너구리(멀티팩)</t>
  </si>
  <si>
    <t>볶음너구리큰사발</t>
  </si>
  <si>
    <t>드레싱프렌치머스타드(멀티팩)</t>
  </si>
  <si>
    <t>찰비빔면(4+1)기획팩</t>
  </si>
  <si>
    <t>찰비빔면(S)(15+5)</t>
  </si>
  <si>
    <t>농심사리면30입(놀부)</t>
  </si>
  <si>
    <t>드레싱누들혼합(오+머)20입</t>
  </si>
  <si>
    <t>볶음너구리(16입)</t>
  </si>
  <si>
    <t>너구리혼합(18입)</t>
  </si>
  <si>
    <t>신라면30입(창고형)</t>
  </si>
  <si>
    <t>안성탕면20입(창고형)</t>
  </si>
  <si>
    <t>볶음너구리(선물용)</t>
  </si>
  <si>
    <t>참치마요큰사발</t>
  </si>
  <si>
    <t>짜왕매운맛큰사발</t>
  </si>
  <si>
    <t>짜왕매운맛(멀티팩)</t>
  </si>
  <si>
    <t>짜왕매운맛(4+1)기획팩</t>
  </si>
  <si>
    <t>얼큰장칼국수(20입)</t>
  </si>
  <si>
    <t>카레라이스쌀면(멀티팩)</t>
  </si>
  <si>
    <t>101052</t>
  </si>
  <si>
    <t>카레라이스</t>
  </si>
  <si>
    <t>볶음너구리8입(인형)</t>
  </si>
  <si>
    <t>볶음너구리8입(필통)</t>
  </si>
  <si>
    <t>볶음너구리8입(파우치)</t>
  </si>
  <si>
    <t>비빔면3종 혼합세트</t>
  </si>
  <si>
    <t>굴소스볶음면(4+1)기획팩</t>
  </si>
  <si>
    <t>사천탄탄면(4+1)기획팩</t>
  </si>
  <si>
    <t>사리곰탕면20입(창고형)</t>
  </si>
  <si>
    <t>생생우동용기6입(창고형)</t>
  </si>
  <si>
    <t>감자탕면(멀티팩)</t>
  </si>
  <si>
    <t>101055</t>
  </si>
  <si>
    <t>감자탕면</t>
  </si>
  <si>
    <t>감자탕면(4+1)기획팩</t>
  </si>
  <si>
    <t>쌀새우깡</t>
  </si>
  <si>
    <t>스낵</t>
  </si>
  <si>
    <t>소맥스낵</t>
  </si>
  <si>
    <t>114</t>
  </si>
  <si>
    <t>R/L스낵류</t>
  </si>
  <si>
    <t>202001</t>
  </si>
  <si>
    <t>새우깡</t>
  </si>
  <si>
    <t>고구마깡(가공용)</t>
  </si>
  <si>
    <t>202014</t>
  </si>
  <si>
    <t>고구마깡</t>
  </si>
  <si>
    <t>감자깡(가공용)</t>
  </si>
  <si>
    <t>202008</t>
  </si>
  <si>
    <t>감자깡</t>
  </si>
  <si>
    <t>감자깡(지퍼/대)</t>
  </si>
  <si>
    <t>꿀꽈배기(가공용)</t>
  </si>
  <si>
    <t>202003</t>
  </si>
  <si>
    <t>꿀꽈배기</t>
  </si>
  <si>
    <t>자갈치</t>
  </si>
  <si>
    <t>202006</t>
  </si>
  <si>
    <t>자갈치(가공용)</t>
  </si>
  <si>
    <t>매콤한양파링</t>
  </si>
  <si>
    <t>116</t>
  </si>
  <si>
    <t>W/G스낵류</t>
  </si>
  <si>
    <t>202004</t>
  </si>
  <si>
    <t>양파링</t>
  </si>
  <si>
    <t>양파링 HOT&amp;SPICY</t>
  </si>
  <si>
    <t>오징어집</t>
  </si>
  <si>
    <t>115</t>
  </si>
  <si>
    <t>C/R스낵류</t>
  </si>
  <si>
    <t>202010</t>
  </si>
  <si>
    <t>닭다리후라이드치킨</t>
  </si>
  <si>
    <t>202011</t>
  </si>
  <si>
    <t>닭다리</t>
  </si>
  <si>
    <t>닭다리핫숯불바베큐</t>
  </si>
  <si>
    <t>벌집핏자</t>
  </si>
  <si>
    <t>202016</t>
  </si>
  <si>
    <t>땅콩꽈배기</t>
  </si>
  <si>
    <t>알새우칩</t>
  </si>
  <si>
    <t>202013</t>
  </si>
  <si>
    <t>알새우칩(대)</t>
  </si>
  <si>
    <t>포스틱(지퍼/대)</t>
  </si>
  <si>
    <t>202005</t>
  </si>
  <si>
    <t>포스틱</t>
  </si>
  <si>
    <t>양파깡</t>
  </si>
  <si>
    <t>202018</t>
  </si>
  <si>
    <t>쫄병바베큐</t>
  </si>
  <si>
    <t>202017</t>
  </si>
  <si>
    <t>쫄병스낵</t>
  </si>
  <si>
    <t>쫄병매콤한맛</t>
  </si>
  <si>
    <t>인디안밥</t>
  </si>
  <si>
    <t>콘스낵</t>
  </si>
  <si>
    <t>119</t>
  </si>
  <si>
    <t>I/B스낵류</t>
  </si>
  <si>
    <t>202015</t>
  </si>
  <si>
    <t>바나나킥(가공용)</t>
  </si>
  <si>
    <t>117</t>
  </si>
  <si>
    <t>사출콘스낵</t>
  </si>
  <si>
    <t>202007</t>
  </si>
  <si>
    <t>바나나킥</t>
  </si>
  <si>
    <t>별따먹자(100g)</t>
  </si>
  <si>
    <t>라이스스낵</t>
  </si>
  <si>
    <t>124</t>
  </si>
  <si>
    <t>라이스</t>
  </si>
  <si>
    <t>202012</t>
  </si>
  <si>
    <t>별따먹자</t>
  </si>
  <si>
    <t>코코넛쌀과자</t>
  </si>
  <si>
    <t>209000</t>
  </si>
  <si>
    <t>스낵과자기타</t>
  </si>
  <si>
    <t>조청유과(가공용)</t>
  </si>
  <si>
    <t>202009</t>
  </si>
  <si>
    <t>조청유과</t>
  </si>
  <si>
    <t>조청유과(지퍼/대)</t>
  </si>
  <si>
    <t>새우깡(180g)</t>
  </si>
  <si>
    <t>칩포테토오리지널(60g)</t>
  </si>
  <si>
    <t>포테이토스낵</t>
  </si>
  <si>
    <t>121</t>
  </si>
  <si>
    <t>상압칩류</t>
  </si>
  <si>
    <t>202002</t>
  </si>
  <si>
    <t>포테토칩</t>
  </si>
  <si>
    <t>칩포테토오리지널(125g)</t>
  </si>
  <si>
    <t>칩포테토어니언(60g)</t>
  </si>
  <si>
    <t>칩포테토매콤달콤(60g)</t>
  </si>
  <si>
    <t>별따먹자(45g)</t>
  </si>
  <si>
    <t>새우깡(400g)</t>
  </si>
  <si>
    <t>양파링(대)</t>
  </si>
  <si>
    <t>수미칩 오리지널</t>
  </si>
  <si>
    <t>122</t>
  </si>
  <si>
    <t>진공칩류</t>
  </si>
  <si>
    <t>202025</t>
  </si>
  <si>
    <t>수미칩</t>
  </si>
  <si>
    <t>수미칩 어니언</t>
  </si>
  <si>
    <t>새우깡 600g</t>
  </si>
  <si>
    <t>농심 맛있는 이야기</t>
  </si>
  <si>
    <t>기타스낵</t>
  </si>
  <si>
    <t>125</t>
  </si>
  <si>
    <t>기타스낵류</t>
  </si>
  <si>
    <t>오징어집 (지퍼/대)</t>
  </si>
  <si>
    <t>수미칩 농심 마켓</t>
  </si>
  <si>
    <t>KAL 새우깡</t>
  </si>
  <si>
    <t>수미칩 오리지널(300g)</t>
  </si>
  <si>
    <t>농심 즐거운 스낵친구</t>
  </si>
  <si>
    <t>(구) 매운새우깡</t>
  </si>
  <si>
    <t>수미칩 오리지널 55g</t>
  </si>
  <si>
    <t>수미칩 어니언 55g</t>
  </si>
  <si>
    <t>수미칩 오리지널 55g (3번들)</t>
  </si>
  <si>
    <t>자갈치(지퍼/대)</t>
  </si>
  <si>
    <t>포테토칩 3번들 기획팩</t>
  </si>
  <si>
    <t>인디안밥(83g)</t>
  </si>
  <si>
    <t>감자깡(75g)</t>
  </si>
  <si>
    <t>양파깡(77g)</t>
  </si>
  <si>
    <t>벌집핏자(83g)</t>
  </si>
  <si>
    <t>알새우칩(143g)</t>
  </si>
  <si>
    <t>수미칩 55g 3번들 믹스1</t>
  </si>
  <si>
    <t>꿀꽈배기(90g)</t>
  </si>
  <si>
    <t>땅콩꽈배기(84g)</t>
  </si>
  <si>
    <t>조청유과(96g)</t>
  </si>
  <si>
    <t>(구) 양파링(84g)</t>
  </si>
  <si>
    <t>(구) 포스틱(84g)</t>
  </si>
  <si>
    <t>닭다리 핫숯불바베큐 (66g)</t>
  </si>
  <si>
    <t>인기스낵 4번들</t>
  </si>
  <si>
    <t>꿀꽈배기 (시판가공용)</t>
  </si>
  <si>
    <t>190</t>
  </si>
  <si>
    <t>유통가공용(스낵)</t>
  </si>
  <si>
    <t>자갈치 (시판가공용)</t>
  </si>
  <si>
    <t>감자깡 (시판가공용)</t>
  </si>
  <si>
    <t>고구마깡 (시판가공용)</t>
  </si>
  <si>
    <t>포테토칩 3번들 믹스1</t>
  </si>
  <si>
    <t>포스틱 딥</t>
  </si>
  <si>
    <t>감미칩 고구마 65g (파우치)</t>
  </si>
  <si>
    <t>123</t>
  </si>
  <si>
    <t>포테토기타</t>
  </si>
  <si>
    <t>202028</t>
  </si>
  <si>
    <t>감미칩</t>
  </si>
  <si>
    <t>수미칩 55g 3번들 믹스2</t>
  </si>
  <si>
    <t>고구마깡(83g)</t>
  </si>
  <si>
    <t>알새우칩(68g)</t>
  </si>
  <si>
    <t>꿀꽈배기(지퍼/대)</t>
  </si>
  <si>
    <t>양파링(84g)</t>
  </si>
  <si>
    <t>닭다리 후라이드(66g)</t>
  </si>
  <si>
    <t>닭다리 핫숯불바베큐(66g)</t>
  </si>
  <si>
    <t>양파링 Hot&amp;Spicy</t>
  </si>
  <si>
    <t>오징어집(지퍼/대)</t>
  </si>
  <si>
    <t>오징어집(83g)</t>
  </si>
  <si>
    <t>인디안밥(165g)</t>
  </si>
  <si>
    <t>자갈치(90g)</t>
  </si>
  <si>
    <t>매운새우깡</t>
  </si>
  <si>
    <t>자갈치(대)</t>
  </si>
  <si>
    <t>매운새우깡(400g)</t>
  </si>
  <si>
    <t>바나나킥(75g)</t>
  </si>
  <si>
    <t>조청유과 96g(20입)</t>
  </si>
  <si>
    <t>포스틱(84g)</t>
  </si>
  <si>
    <t>아이스콘</t>
  </si>
  <si>
    <t>202030</t>
  </si>
  <si>
    <t>입친구</t>
  </si>
  <si>
    <t>202029</t>
  </si>
  <si>
    <t>매운꿀꽈배기</t>
  </si>
  <si>
    <t>농심 스낵 나들이(6입)</t>
  </si>
  <si>
    <t>농심 스낵 해피타임 (홈플러스용)</t>
  </si>
  <si>
    <t>통밀콘</t>
  </si>
  <si>
    <t>202031</t>
  </si>
  <si>
    <t>미니 츄러스</t>
  </si>
  <si>
    <t>벌집와플</t>
  </si>
  <si>
    <t>202032</t>
  </si>
  <si>
    <t>치즈쌀과자</t>
  </si>
  <si>
    <t>202033</t>
  </si>
  <si>
    <t>웨이브 수미칩 허니머스타드</t>
  </si>
  <si>
    <t>W수미칩 허니머스타드 (파우치)</t>
  </si>
  <si>
    <t>쫄병스낵 매콤한맛</t>
  </si>
  <si>
    <t>쫄병스낵 바베큐 맛</t>
  </si>
  <si>
    <t>새우깡 4번들</t>
  </si>
  <si>
    <t>포테토칩 오리지널(60g)</t>
  </si>
  <si>
    <t>포테토칩 오리지널(125g)</t>
  </si>
  <si>
    <t>포테토칩 오리지널(390g)</t>
  </si>
  <si>
    <t>포테토칩 사워크림어니언(60g)</t>
  </si>
  <si>
    <t>포테토칩 사워크림어니언(125g)</t>
  </si>
  <si>
    <t>포테토칩 콤보 스노우치즈(60g)</t>
  </si>
  <si>
    <t>포테토칩 콤보 스노우치즈(125g)</t>
  </si>
  <si>
    <t>수미칩 55g 3번들 허니믹스</t>
  </si>
  <si>
    <t>별따먹자(62g)</t>
  </si>
  <si>
    <t>농심 스낵모음 36입</t>
  </si>
  <si>
    <t>수미칩 55g 3번들 믹스3</t>
  </si>
  <si>
    <t>닭다리너겟</t>
  </si>
  <si>
    <t>오징어집(168g)</t>
  </si>
  <si>
    <t>자갈치(183g)</t>
  </si>
  <si>
    <t>바나나킥(152g)</t>
  </si>
  <si>
    <t>미니츄러스(125g)</t>
  </si>
  <si>
    <t>미니츄러스</t>
  </si>
  <si>
    <t>양파링(170g)</t>
  </si>
  <si>
    <t>포테토칩 짜왕맛(60g)</t>
  </si>
  <si>
    <t>포테토칩 맛짬뽕맛(60g)</t>
  </si>
  <si>
    <t>포테토칩 바나나킥맛(60g)</t>
  </si>
  <si>
    <t>감자군것질 오리지널(70g)</t>
  </si>
  <si>
    <t>202035</t>
  </si>
  <si>
    <t>감자군것질</t>
  </si>
  <si>
    <t>감자군것질 바베큐맛(70g)</t>
  </si>
  <si>
    <t>새우깡미니팩</t>
  </si>
  <si>
    <t>고구마깡(16입)</t>
  </si>
  <si>
    <t>감자깡(16입)</t>
  </si>
  <si>
    <t>자갈치(120G)</t>
  </si>
  <si>
    <t>자갈치(중)</t>
  </si>
  <si>
    <t>오징어집(중)</t>
  </si>
  <si>
    <t>알새우칩(중)</t>
  </si>
  <si>
    <t>(신) 포스틱딥</t>
  </si>
  <si>
    <t>닭다리후라이드</t>
  </si>
  <si>
    <t>양파링(중)</t>
  </si>
  <si>
    <t>바나나킥(중)</t>
  </si>
  <si>
    <t>인디안밥(중)</t>
  </si>
  <si>
    <t>감자스틱 치즈칠리맛</t>
  </si>
  <si>
    <t>202036</t>
  </si>
  <si>
    <t>감자스틱</t>
  </si>
  <si>
    <t>인기스낵기획팩</t>
  </si>
  <si>
    <t>꿀꽈배기 더블스윗</t>
  </si>
  <si>
    <t>수미칩프라임(트러플)</t>
  </si>
  <si>
    <t>수미칩프라임초콜릿</t>
  </si>
  <si>
    <t>미니양파링 탄두리치킨맛</t>
  </si>
  <si>
    <t>수미칩오리지널(300g)(4입)</t>
  </si>
  <si>
    <t>수미칩(2+1)조청유과증정</t>
  </si>
  <si>
    <t>누룽지칩 구운김맛</t>
  </si>
  <si>
    <t>202038</t>
  </si>
  <si>
    <t>누룽지칩</t>
  </si>
  <si>
    <t>포테토칩 참치마요맛(60g)</t>
  </si>
  <si>
    <t>포테토칩 참치마요맛 증량팩(188g)</t>
  </si>
  <si>
    <t>포테토칩 매콤치킨맛(60G)</t>
  </si>
  <si>
    <t>포테토칩 매콤치킨맛(125g)</t>
  </si>
  <si>
    <t>포테토칩 매콤치킨맛 증량팩(188g)</t>
  </si>
  <si>
    <t>새우깡 오리지널 자이언트 팩</t>
  </si>
  <si>
    <t>매운 새우깡 자이언트 팩</t>
  </si>
  <si>
    <t>카프리썬오렌지</t>
  </si>
  <si>
    <t>음료</t>
  </si>
  <si>
    <t>113</t>
  </si>
  <si>
    <t>카프리썬</t>
  </si>
  <si>
    <t>134</t>
  </si>
  <si>
    <t>303003</t>
  </si>
  <si>
    <t>카프리썬사파리</t>
  </si>
  <si>
    <t>카프리썬아이스티</t>
  </si>
  <si>
    <t>카프리썬딸기와키위</t>
  </si>
  <si>
    <t>카프리썬사과</t>
  </si>
  <si>
    <t>카프리썬오렌지망고</t>
  </si>
  <si>
    <t>카프리썬 멀티비타민</t>
  </si>
  <si>
    <t>카프리썬 페어리 드링크</t>
  </si>
  <si>
    <t>농심햅쌀밥</t>
  </si>
  <si>
    <t>즉석밥</t>
  </si>
  <si>
    <t>흰쌀밥</t>
  </si>
  <si>
    <t>139</t>
  </si>
  <si>
    <t>둥근밥</t>
  </si>
  <si>
    <t>505001</t>
  </si>
  <si>
    <t>햅쌀밥</t>
  </si>
  <si>
    <t>농심햅쌀밥3개입</t>
  </si>
  <si>
    <t>햅쌀밥 흑미밥(3입)</t>
  </si>
  <si>
    <t>136</t>
  </si>
  <si>
    <t>곡물밥</t>
  </si>
  <si>
    <t>187</t>
  </si>
  <si>
    <t>사각밥</t>
  </si>
  <si>
    <t>햅쌀밥 귀리밥(3개입)</t>
  </si>
  <si>
    <t>햅쌀밥 오현미밥(3개입)</t>
  </si>
  <si>
    <t>농심가락냉동라면(업소용)</t>
  </si>
  <si>
    <t>냉동식품</t>
  </si>
  <si>
    <t>업소용</t>
  </si>
  <si>
    <t>127</t>
  </si>
  <si>
    <t>냉동면(업소용)</t>
  </si>
  <si>
    <t>606004</t>
  </si>
  <si>
    <t>농심가락(업소용)</t>
  </si>
  <si>
    <t>농심가락냉동모밀면(업소용)</t>
  </si>
  <si>
    <t>농심가락냉동우동(업소용)</t>
  </si>
  <si>
    <t>농심가락맞춤우동(업소용)</t>
  </si>
  <si>
    <t>농심가락칼국수(업소용)</t>
  </si>
  <si>
    <t>농심가락누들그라탕</t>
  </si>
  <si>
    <t>109</t>
  </si>
  <si>
    <t>가정용</t>
  </si>
  <si>
    <t>181</t>
  </si>
  <si>
    <t>냉동면(용기)</t>
  </si>
  <si>
    <t>606001</t>
  </si>
  <si>
    <t>농심가락</t>
  </si>
  <si>
    <t>농심가락냉동짜장면(업소용)</t>
  </si>
  <si>
    <t>농심가락짜장면4인분</t>
  </si>
  <si>
    <t>126</t>
  </si>
  <si>
    <t>냉동면(봉지)</t>
  </si>
  <si>
    <t>농심가락사누끼우동4인분</t>
  </si>
  <si>
    <t>농심가락 업소용 우동</t>
  </si>
  <si>
    <t>까르보나라스파게티</t>
  </si>
  <si>
    <t>강글리오커피(12입)</t>
  </si>
  <si>
    <t>커피(제품)</t>
  </si>
  <si>
    <t>133</t>
  </si>
  <si>
    <t>강글리오</t>
  </si>
  <si>
    <t>178</t>
  </si>
  <si>
    <t>강글리오커피</t>
  </si>
  <si>
    <t>515101</t>
  </si>
  <si>
    <t>강글리오 커피</t>
  </si>
  <si>
    <t>강글리오커피(24입)</t>
  </si>
  <si>
    <t>강글리오3호</t>
  </si>
  <si>
    <t>강글리오3A호</t>
  </si>
  <si>
    <t>강글리오6호</t>
  </si>
  <si>
    <t>강글리오꿀사과커피(10입)</t>
  </si>
  <si>
    <t>강글리오꿀사과커피2호</t>
  </si>
  <si>
    <t>VONO콘스프</t>
  </si>
  <si>
    <t>상품</t>
  </si>
  <si>
    <t>기타상품</t>
  </si>
  <si>
    <t>161</t>
  </si>
  <si>
    <t>404004</t>
  </si>
  <si>
    <t>VONO스프</t>
  </si>
  <si>
    <t>VONO포르치니버섯스프</t>
  </si>
  <si>
    <t>VONO(30입)콘스프</t>
  </si>
  <si>
    <t>VONO(30입)포르치니버섯스프</t>
  </si>
  <si>
    <t>포테토밀(고구마)</t>
  </si>
  <si>
    <t>174</t>
  </si>
  <si>
    <t>제품기타</t>
  </si>
  <si>
    <t>509000</t>
  </si>
  <si>
    <t>라이스기타</t>
  </si>
  <si>
    <t>혼다시(1kg)</t>
  </si>
  <si>
    <t>404005</t>
  </si>
  <si>
    <t>혼다시(업소용)</t>
  </si>
  <si>
    <t>혼다시50g(20입)</t>
  </si>
  <si>
    <t>404006</t>
  </si>
  <si>
    <t>혼다시</t>
  </si>
  <si>
    <t>농심가락모밀장(업소용)</t>
  </si>
  <si>
    <t>128</t>
  </si>
  <si>
    <t>식재(업소용)</t>
  </si>
  <si>
    <t>농심가락라면소스(업소용)</t>
  </si>
  <si>
    <t>가락우동건더기스프</t>
  </si>
  <si>
    <t>가락굴탕냉동블럭</t>
  </si>
  <si>
    <t>가락탕면분말스프</t>
  </si>
  <si>
    <t>농심가락우동국물(업소용)</t>
  </si>
  <si>
    <t>농심가락소면장국</t>
  </si>
  <si>
    <t>농심가락짬뽕국물</t>
  </si>
  <si>
    <t>농심가락짜장소스(업소용)</t>
  </si>
  <si>
    <t>양지뜰고추장3kg</t>
  </si>
  <si>
    <t>173</t>
  </si>
  <si>
    <t>장류</t>
  </si>
  <si>
    <t>409000</t>
  </si>
  <si>
    <t>상품기타</t>
  </si>
  <si>
    <t>콘푸레이크(0127)대</t>
  </si>
  <si>
    <t>118</t>
  </si>
  <si>
    <t>켈로그</t>
  </si>
  <si>
    <t>144</t>
  </si>
  <si>
    <t>켈로그(씨리얼)</t>
  </si>
  <si>
    <t>404019</t>
  </si>
  <si>
    <t>콘푸로스트(1540)대</t>
  </si>
  <si>
    <t>콘푸로스트(1560)클럽팩</t>
  </si>
  <si>
    <t>코코팝스(대)</t>
  </si>
  <si>
    <t>코코팝스(1146)대</t>
  </si>
  <si>
    <t>곡물이야기현미(0759)클럽팩</t>
  </si>
  <si>
    <t>곡물이야기현미(0733)대</t>
  </si>
  <si>
    <t>후루트링(1753)클럽팩</t>
  </si>
  <si>
    <t>후르트링(1732)대</t>
  </si>
  <si>
    <t>콤보팩(3316)</t>
  </si>
  <si>
    <t>오곡푸레이크(대)</t>
  </si>
  <si>
    <t>곡물이야기오곡(2157)클럽팩</t>
  </si>
  <si>
    <t>곡물이야기오곡(2133)대</t>
  </si>
  <si>
    <t>아몬드푸레이크(0563)클럽팩</t>
  </si>
  <si>
    <t>아몬드푸레이크(0532)대</t>
  </si>
  <si>
    <t>아몬드후르츠너트(0832)대</t>
  </si>
  <si>
    <t>라이트슈거(3053)클럽팩콘푸로스</t>
  </si>
  <si>
    <t>라이트슈거(3036)대콘푸로스트</t>
  </si>
  <si>
    <t>오곡)첵스초코(9457)클럽팩</t>
  </si>
  <si>
    <t>오곡)첵스초코(9434)대</t>
  </si>
  <si>
    <t>곡물이야기검은참깨(1025)대</t>
  </si>
  <si>
    <t>아몬드푸레이크(5120)파우치팩</t>
  </si>
  <si>
    <t>스페셜K(9527)대</t>
  </si>
  <si>
    <t>스페셜K(9548)클럽</t>
  </si>
  <si>
    <t>웰치포도주스1000</t>
  </si>
  <si>
    <t>웰치</t>
  </si>
  <si>
    <t>웰치주스</t>
  </si>
  <si>
    <t>303002</t>
  </si>
  <si>
    <t>웰치포도주스160</t>
  </si>
  <si>
    <t>웰치적포도주스1000</t>
  </si>
  <si>
    <t>웰치청포도주스1000</t>
  </si>
  <si>
    <t>웰치청포도주스160</t>
  </si>
  <si>
    <t>웰치포도주스1000(3입)선물세트</t>
  </si>
  <si>
    <t>웰치청포도1000(3입세트)</t>
  </si>
  <si>
    <t>웰치백포도복숭아주스1000</t>
  </si>
  <si>
    <t>웰치백포도주스160</t>
  </si>
  <si>
    <t>V8주스선물세트</t>
  </si>
  <si>
    <t>기타음료</t>
  </si>
  <si>
    <t>137</t>
  </si>
  <si>
    <t>캠벨</t>
  </si>
  <si>
    <t>303004</t>
  </si>
  <si>
    <t>VONO체다치즈</t>
  </si>
  <si>
    <t>웰치오렌지주스1000</t>
  </si>
  <si>
    <t>웰치오렌지주스160</t>
  </si>
  <si>
    <t>VONO(30입)체다치즈스프</t>
  </si>
  <si>
    <t>웰치소다포도355</t>
  </si>
  <si>
    <t>135</t>
  </si>
  <si>
    <t>웰치소다</t>
  </si>
  <si>
    <t>303010</t>
  </si>
  <si>
    <t>웰치소다딸기355</t>
  </si>
  <si>
    <t>웰치소다청포도355</t>
  </si>
  <si>
    <t>웰치소다포도355(6캔팩)</t>
  </si>
  <si>
    <t>웰치소다딸기355(6캔팩)</t>
  </si>
  <si>
    <t>웰치소다청포도355(6캔팩)</t>
  </si>
  <si>
    <t>신미햇살콩유부</t>
  </si>
  <si>
    <t>둥지동치미육수1인분(업소용)</t>
  </si>
  <si>
    <t>첵스뮤직박스(대)</t>
  </si>
  <si>
    <t>웰치주스160(오렌지)혼합2호선물세트</t>
  </si>
  <si>
    <t>웰치소다포도355(트레이)</t>
  </si>
  <si>
    <t>콘푸레이크(0132)에코팩</t>
  </si>
  <si>
    <t>라이트슈거(3033)에코팩콘푸로스트</t>
  </si>
  <si>
    <t>VONO옥수수알그대로콘스프</t>
  </si>
  <si>
    <t>VONO(30입)옥수수알그대로콘스프</t>
  </si>
  <si>
    <t>웰치소다포도250</t>
  </si>
  <si>
    <t>콘푸로스트(1513)1320g</t>
  </si>
  <si>
    <t>첵스초코(9410)1080g</t>
  </si>
  <si>
    <t>아몬드푸레이크(0510)1080g</t>
  </si>
  <si>
    <t>웰치소다포도250(6캔팩)</t>
  </si>
  <si>
    <t>사라다스낵 (4+1 기획팩)</t>
  </si>
  <si>
    <t>오곡)첵스(3931)초코유에프오(대)</t>
  </si>
  <si>
    <t>스페셜K(3445)레드크런치 클럽팩</t>
  </si>
  <si>
    <t>VONO(24입)콘스프</t>
  </si>
  <si>
    <t>VONO(24입)포르치니버섯스프</t>
  </si>
  <si>
    <t>VONO(24입)옥수수알그대로콘스프</t>
  </si>
  <si>
    <t>VONO(24입)체다치즈스프</t>
  </si>
  <si>
    <t>VONO크림스프포타주</t>
  </si>
  <si>
    <t>VONO(30입)크림스프포타주</t>
  </si>
  <si>
    <t>VONO(24입)크림스프포타주</t>
  </si>
  <si>
    <t>VONO크림스프낱개(20입)</t>
  </si>
  <si>
    <t>웰치주스160(청포도) 혼합3호선물세트</t>
  </si>
  <si>
    <t>웰치포도주스160(24입)</t>
  </si>
  <si>
    <t>웰치청포도주스160(24입)</t>
  </si>
  <si>
    <t>웰치백포도복숭아주스160(24입)</t>
  </si>
  <si>
    <t>웰치오렌지주스160(24입)</t>
  </si>
  <si>
    <t>콘푸로스트 미니와플(5340)</t>
  </si>
  <si>
    <t>스페셜K레드크런치(3418)</t>
  </si>
  <si>
    <t>콘푸로스트(1519)점보팩(이마트트레이더스전용)</t>
  </si>
  <si>
    <t>첵스초코(9419)이마트트레이더스전용</t>
  </si>
  <si>
    <t>농심새우볶음밥</t>
  </si>
  <si>
    <t>129</t>
  </si>
  <si>
    <t>조리가공식품</t>
  </si>
  <si>
    <t>609000</t>
  </si>
  <si>
    <t>냉동식품OEM</t>
  </si>
  <si>
    <t>농심햄베이컨볶음밥</t>
  </si>
  <si>
    <t>VONO콘스프(6입x12)</t>
  </si>
  <si>
    <t>VONO포르치니버섯(6입x12)</t>
  </si>
  <si>
    <t>VONO콘체다혼합(6입x12)</t>
  </si>
  <si>
    <t>웰치소다청포도250</t>
  </si>
  <si>
    <t>웰치소다딸기250</t>
  </si>
  <si>
    <t>속청쿨</t>
  </si>
  <si>
    <t>131</t>
  </si>
  <si>
    <t>의약외품</t>
  </si>
  <si>
    <t>185</t>
  </si>
  <si>
    <t>404015</t>
  </si>
  <si>
    <t>우리쌀 부침가루 450g</t>
  </si>
  <si>
    <t>505002</t>
  </si>
  <si>
    <t>프리믹스</t>
  </si>
  <si>
    <t>우리쌀 튀김가루 450g</t>
  </si>
  <si>
    <t>신신파프쿨</t>
  </si>
  <si>
    <t>신신파프핫</t>
  </si>
  <si>
    <t>콘푸로스트230g(1523)</t>
  </si>
  <si>
    <t>초코첵스스노우볼클럽팩(5442)</t>
  </si>
  <si>
    <t>초코첵스스노우볼라지팩(5423)</t>
  </si>
  <si>
    <t>프링글스(014)오리지날</t>
  </si>
  <si>
    <t>프링글스</t>
  </si>
  <si>
    <t>179</t>
  </si>
  <si>
    <t>404016</t>
  </si>
  <si>
    <t>프링글스(021)양파맛</t>
  </si>
  <si>
    <t>프링글스(038)치즈맛</t>
  </si>
  <si>
    <t>프링글스(052)매운맛</t>
  </si>
  <si>
    <t>신신파프쿨(코스트코)</t>
  </si>
  <si>
    <t>신신파프핫(코스트코)</t>
  </si>
  <si>
    <t>프링글스(406)오리지널 4팩(T)</t>
  </si>
  <si>
    <t>VONO콘스프세트(6입)</t>
  </si>
  <si>
    <t>VONO포르치니세트(6입)</t>
  </si>
  <si>
    <t>VONO체다치즈세트(6입)</t>
  </si>
  <si>
    <t>VONO옥수수알세트(6입)</t>
  </si>
  <si>
    <t>VONO크림스프세트(6입)</t>
  </si>
  <si>
    <t>VONO콘+버섯세트(6입)</t>
  </si>
  <si>
    <t>VONO콘+치즈세트(6입)</t>
  </si>
  <si>
    <t>VONO콘+옥수수알세트(6입)</t>
  </si>
  <si>
    <t>VONO콘+크림세트(6입)</t>
  </si>
  <si>
    <t>VONO버섯+치즈세트(6입)</t>
  </si>
  <si>
    <t>VONO버섯+크림세트(6입)</t>
  </si>
  <si>
    <t>VONO콘+버섯세트(10입)</t>
  </si>
  <si>
    <t>VONO콘+치즈세트(10입)</t>
  </si>
  <si>
    <t>VONO콘+크림세트(10입)</t>
  </si>
  <si>
    <t>VONO버섯+치즈세트(10입)</t>
  </si>
  <si>
    <t>VONO버섯+크림세트(10입)</t>
  </si>
  <si>
    <t>VONO5종혼합세트(10입)</t>
  </si>
  <si>
    <t>혼다시(1kg)낱개</t>
  </si>
  <si>
    <t>9941킷캣4핑거</t>
  </si>
  <si>
    <t>네슬레기타</t>
  </si>
  <si>
    <t>158</t>
  </si>
  <si>
    <t>네슬레 제과</t>
  </si>
  <si>
    <t>404021</t>
  </si>
  <si>
    <t>네슬레제과</t>
  </si>
  <si>
    <t>4532네스퀵초코웨하스</t>
  </si>
  <si>
    <t>4836폴로오리지날싱글롤</t>
  </si>
  <si>
    <t>4837폴로오리지날멀티팩</t>
  </si>
  <si>
    <t>1476폴로오리지날리테일</t>
  </si>
  <si>
    <t>9102프루팁스</t>
  </si>
  <si>
    <t>2986킷캣청키</t>
  </si>
  <si>
    <t>(1716)콘푸로스트1650g</t>
  </si>
  <si>
    <t>(9713)오곡첵스1320g</t>
  </si>
  <si>
    <t>혼다시120g(10입)</t>
  </si>
  <si>
    <t>웰치 파머스픽그레이프</t>
  </si>
  <si>
    <t>(3615)콘푸로스트파워볼150</t>
  </si>
  <si>
    <t>(3742)스페셜K블루베리420g</t>
  </si>
  <si>
    <t>(3721)스페셜K블루베리210g</t>
  </si>
  <si>
    <t>신신에어파스제트</t>
  </si>
  <si>
    <t>VONO콘스프(홈쇼핑)</t>
  </si>
  <si>
    <t>VONO포르치니버섯(홈쇼핑)</t>
  </si>
  <si>
    <t>VONO체다치즈(홈쇼핑)</t>
  </si>
  <si>
    <t>VONO크림포타주(홈쇼핑)</t>
  </si>
  <si>
    <t>찍어 나초치즈소스 2입</t>
  </si>
  <si>
    <t>404022</t>
  </si>
  <si>
    <t>찍어</t>
  </si>
  <si>
    <t>찍어 살사소스 2입</t>
  </si>
  <si>
    <t>찍어 갈릭크림소스 2입</t>
  </si>
  <si>
    <t>신신에어파스제트(80개입)</t>
  </si>
  <si>
    <t>스페셜K220g(9522)</t>
  </si>
  <si>
    <t>CVS용 콘푸로스트230g(1593)</t>
  </si>
  <si>
    <t>CVS용 초코첵스230g(9423)</t>
  </si>
  <si>
    <t>CVS용아몬드270g(0527)</t>
  </si>
  <si>
    <t>(4641)코코넛그레이프그래놀라410</t>
  </si>
  <si>
    <t>(4541)크랜배리아몬드그래놀라410</t>
  </si>
  <si>
    <t>(4531)크랜배리아몬드그래놀라310</t>
  </si>
  <si>
    <t>(4740)첵스바나나스페이스</t>
  </si>
  <si>
    <t>(4720)첵스바나나스페이스라지팩</t>
  </si>
  <si>
    <t>농심가락육개장국물</t>
  </si>
  <si>
    <t>티스티밀크티(200ml)</t>
  </si>
  <si>
    <t>112</t>
  </si>
  <si>
    <t>차음료</t>
  </si>
  <si>
    <t>184</t>
  </si>
  <si>
    <t>이토엔</t>
  </si>
  <si>
    <t>303006</t>
  </si>
  <si>
    <t>건강한쌀 튀김가루 450g</t>
  </si>
  <si>
    <t>건강한쌀 부침가루 450g</t>
  </si>
  <si>
    <t>G1515웰치주스1000(모음1호)선물세트</t>
  </si>
  <si>
    <t>건강한쌀 부침가루 2입</t>
  </si>
  <si>
    <t>건강한쌀 혼합세트(부침+튀김)</t>
  </si>
  <si>
    <t>웰치주스 포도175캔</t>
  </si>
  <si>
    <t>혼다시가리비(500g)</t>
  </si>
  <si>
    <t>VONO콘스프(8P)</t>
  </si>
  <si>
    <t>VONO포르치니버섯스프(8P)</t>
  </si>
  <si>
    <t>웰치소다 라임민트 250</t>
  </si>
  <si>
    <t>웰치소다 망고패션후르트 250</t>
  </si>
  <si>
    <t>까스명수골드</t>
  </si>
  <si>
    <t>(3245)스페셜K고구마바나나</t>
  </si>
  <si>
    <t>(1001)스페셜K270g+크랜베리아몬드그래놀라410g</t>
  </si>
  <si>
    <t>웰치오리지널포도주스(6캔팩)</t>
  </si>
  <si>
    <t>첵스초코스노우볼840g(VIC전용)</t>
  </si>
  <si>
    <t>웰치오리지널사과주스(6캔팩)</t>
  </si>
  <si>
    <t>(2958)켈로그 허니오트링</t>
  </si>
  <si>
    <t>동의나라우엉차(340mL)</t>
  </si>
  <si>
    <t>138</t>
  </si>
  <si>
    <t>309001</t>
  </si>
  <si>
    <t>음료기타</t>
  </si>
  <si>
    <t>(2757)첵스초코매직딸기</t>
  </si>
  <si>
    <t>(4041)스페셜K레드베리</t>
  </si>
  <si>
    <t>(2640)리얼그래놀라400g</t>
  </si>
  <si>
    <t>프링글스 마요치즈맛</t>
  </si>
  <si>
    <t>VONO옥수수알그대로콘스프(홈쇼핑)</t>
  </si>
  <si>
    <t>찍어 갈릭크림 딥소스 1입</t>
  </si>
  <si>
    <t>프링글스 오리지날(53g)</t>
  </si>
  <si>
    <t>프링글스 사워크림&amp;어니언(53g)</t>
  </si>
  <si>
    <t>프링글스 버터카라멜(110g)</t>
  </si>
  <si>
    <t>(1566)콘프로스트 보너스팩(660g)</t>
  </si>
  <si>
    <t>점보팩930g(스페셜K480g+고구마바나나450g)(트레이더스)</t>
  </si>
  <si>
    <t>점보팩1060g(후르트링530g*2)(트레이더스)</t>
  </si>
  <si>
    <t>웰치소다포도1.5L(6입)</t>
  </si>
  <si>
    <t>(4859)첵스초코 쿠키앤크림 클럽팩(590g)</t>
  </si>
  <si>
    <t>(4834)첵스초코 쿠키앤크림 라지팩(340g)</t>
  </si>
  <si>
    <t>(VIC전용)크랜베리아몬드 그래놀라(820g*6)</t>
  </si>
  <si>
    <t>(1004)스페셜K멀티박스(고구마바나나+레드베리)</t>
  </si>
  <si>
    <t>(4951)콘푸로스트 바나나파워 500g</t>
  </si>
  <si>
    <t>프링글스(187) 또띠아콘칩오리지날</t>
  </si>
  <si>
    <t>프링글스(194)또띠아콘칩사워크림&amp;어니언</t>
  </si>
  <si>
    <t>프링글스(200)또띠아콘칩나초치즈</t>
  </si>
  <si>
    <t>프링글스(217)또띠아콘칩스파이시그린페퍼</t>
  </si>
  <si>
    <t>(1006P)리얼그래놀라400g+틴케이스(프로모션팩)</t>
  </si>
  <si>
    <t>(1007)첵스초코 펀팩(240g)</t>
  </si>
  <si>
    <t>혼다시(120g)낱개</t>
  </si>
  <si>
    <t>(1560P)행사용 콘푸로스트600g</t>
  </si>
  <si>
    <t>(4550)크랜베리아몬드 그래놀라 파우치팩(500g)</t>
  </si>
  <si>
    <t>(1503C)콘푸로스트 컵시리얼(30g)</t>
  </si>
  <si>
    <t>(2603C)그래놀라 컵 시리얼(30g)</t>
  </si>
  <si>
    <t>(1533)콘푸로스트 330g</t>
  </si>
  <si>
    <t>(멀티)크런치넛 에너지바</t>
  </si>
  <si>
    <t>켈로그(홀썸스낵바)</t>
  </si>
  <si>
    <t>193</t>
  </si>
  <si>
    <t>(싱글)크런치넛 에너지바</t>
  </si>
  <si>
    <t>(멀티)레드베리 에너지바</t>
  </si>
  <si>
    <t>(싱글)레드베리 에너지바</t>
  </si>
  <si>
    <t>(멀티)초코맛 라이스크리스피바</t>
  </si>
  <si>
    <t>(싱글)초코맛 라이스크리스피바</t>
  </si>
  <si>
    <t>(멀티)오리지날 라이스크리스피바</t>
  </si>
  <si>
    <t>(싱글)오리지날 라이스크리스피바</t>
  </si>
  <si>
    <t>프링글스 허니버터 53g</t>
  </si>
  <si>
    <t>웰치소다청포도1.5L(6입)</t>
  </si>
  <si>
    <t>웰치소다포도0.5L(6x4)</t>
  </si>
  <si>
    <t>웰치소다청포도0.5L(6x4)</t>
  </si>
  <si>
    <t>혼다시1kg(파우치)</t>
  </si>
  <si>
    <t>쿡탐 차돌 된장찌개</t>
  </si>
  <si>
    <t>606010</t>
  </si>
  <si>
    <t>쿡탐</t>
  </si>
  <si>
    <t>쿡탐 황태국</t>
  </si>
  <si>
    <t>쿡탐 소고기 미역국</t>
  </si>
  <si>
    <t>쿡탐 소고기 육개장</t>
  </si>
  <si>
    <t>쿡탐 햄이 맛있는 부대찌개</t>
  </si>
  <si>
    <t>쿡탐 얼큰 짬뽕탕</t>
  </si>
  <si>
    <t>진짜 맛을 담은 갈비탕</t>
  </si>
  <si>
    <t>192</t>
  </si>
  <si>
    <t>레토르트</t>
  </si>
  <si>
    <t>404027</t>
  </si>
  <si>
    <t>진짜</t>
  </si>
  <si>
    <t>(1008)켈로그 컵시리얼&amp;컵그래놀라(6개 번들팩)</t>
  </si>
  <si>
    <t>프링글스 치즈버거맛(110g)</t>
  </si>
  <si>
    <t>첵스초코1100g(파우치팩)</t>
  </si>
  <si>
    <t>아몬드푸레이크1100g(파우치팩)</t>
  </si>
  <si>
    <t>(5729)스페셜K뉴트리핏 살구&amp;크랜베리</t>
  </si>
  <si>
    <t>(5830)스페셜K뉴트리핏 헤이즐넛&amp;코코넛</t>
  </si>
  <si>
    <t>(행사용 5729P)스페셜K 뉴트리핏 살구&amp;크랜베리</t>
  </si>
  <si>
    <t>(행사용 5830P)스페셜K 뉴트리핏 헤이즐넛&amp;코코넛</t>
  </si>
  <si>
    <t>쿡두 후이커우로우40입</t>
  </si>
  <si>
    <t>404029</t>
  </si>
  <si>
    <t>쿡두</t>
  </si>
  <si>
    <t>쿡두 마파치에즈40입</t>
  </si>
  <si>
    <t>쿡두 마파토우푸40입</t>
  </si>
  <si>
    <t>쿡두 칭차오로우쓰40입</t>
  </si>
  <si>
    <t>쿡두 후이커우로우20입</t>
  </si>
  <si>
    <t>쿡두 마파치에즈20입</t>
  </si>
  <si>
    <t>쿡두 마파토우푸20입</t>
  </si>
  <si>
    <t>쿡두 파빠오차이20입</t>
  </si>
  <si>
    <t>쿡두 칭차오로우쓰20입</t>
  </si>
  <si>
    <t>프링글스또띠아 멕시칸스타일살사</t>
  </si>
  <si>
    <t>(2757P)행사용 첵스초코 매직딸기</t>
  </si>
  <si>
    <t>웰치포도주스1L(종이팩)</t>
  </si>
  <si>
    <t>웰치청포도주스1L(종이팩)</t>
  </si>
  <si>
    <t>(VIC전용)프링글스 오리지널(53g*12)</t>
  </si>
  <si>
    <t>(VIC전용)프링글스 사워크림&amp;어니언(53g*12)</t>
  </si>
  <si>
    <t>(롯데전용)번들팩670g(콘푸로스트330g+첵스초코340g)</t>
  </si>
  <si>
    <t>(9548P 행사용)스페셜K 오리지널 480g</t>
  </si>
  <si>
    <t>(5940)리얼그래놀라 트리플빈 400g</t>
  </si>
  <si>
    <t>쿡탐 뚝배기버섯불고기</t>
  </si>
  <si>
    <t>(5940P)이마트전용 리얼그래놀라 트리플빈+보냉팩</t>
  </si>
  <si>
    <t>진짜 맛을 담은 얼갈이차돌된장국</t>
  </si>
  <si>
    <t>진짜 맛을 담은 아욱된장국</t>
  </si>
  <si>
    <t>진짜 맛을 담은 소고기미역국</t>
  </si>
  <si>
    <t>진짜 맛을 담은 짬뽕탕</t>
  </si>
  <si>
    <t>진짜 맛을 담은 감자탕</t>
  </si>
  <si>
    <t>진짜 맛을 담은 청국장찌개</t>
  </si>
  <si>
    <t>스페셜 K 오리지널 파우치팩(1300g)</t>
  </si>
  <si>
    <t>(0563P)아몬드푸레이크630g+파스타케이스</t>
  </si>
  <si>
    <t>프링글스 할라피뇨맛(53g)</t>
  </si>
  <si>
    <t>프링글스 할라피뇨맛(110g)</t>
  </si>
  <si>
    <t>(6050)켈로그 허쉬초코크런치 500g</t>
  </si>
  <si>
    <t>(9403C)켈로그 첵스초코 컵시리얼</t>
  </si>
  <si>
    <t>(VIC전용)스페셜K480g 번들팩(960g*30)</t>
  </si>
  <si>
    <t>츄파춥스(팝아트틴)</t>
  </si>
  <si>
    <t>츄파춥스</t>
  </si>
  <si>
    <t>142</t>
  </si>
  <si>
    <t>404018</t>
  </si>
  <si>
    <t>츄파춥스(리필백)</t>
  </si>
  <si>
    <t>츄파춥스(1디스플레이)</t>
  </si>
  <si>
    <t>크레모사디스플레이</t>
  </si>
  <si>
    <t>츄파춥스슬림휠</t>
  </si>
  <si>
    <t>미니츄파춥스(15개입)</t>
  </si>
  <si>
    <t>V8주스5.5온스(6캔팩)</t>
  </si>
  <si>
    <t>후추2온스</t>
  </si>
  <si>
    <t>120</t>
  </si>
  <si>
    <t>맥코믹</t>
  </si>
  <si>
    <t>148</t>
  </si>
  <si>
    <t>후추</t>
  </si>
  <si>
    <t>404011</t>
  </si>
  <si>
    <t>후추4온스</t>
  </si>
  <si>
    <t>후추18온스</t>
  </si>
  <si>
    <t>백후추2온스(PET병)</t>
  </si>
  <si>
    <t>블랙페퍼콘(그라인더)</t>
  </si>
  <si>
    <t>튜울립햄런천미트1.81kg</t>
  </si>
  <si>
    <t>햄류</t>
  </si>
  <si>
    <t>147</t>
  </si>
  <si>
    <t>햄1.8Kg</t>
  </si>
  <si>
    <t>404002</t>
  </si>
  <si>
    <t>튜울립(업소용)</t>
  </si>
  <si>
    <t>튜울립햄촙트햄1.81kg</t>
  </si>
  <si>
    <t>J0195 바몬드플레이크</t>
  </si>
  <si>
    <t>하우스류</t>
  </si>
  <si>
    <t>150</t>
  </si>
  <si>
    <t>하우스카레</t>
  </si>
  <si>
    <t>404003</t>
  </si>
  <si>
    <t>하우스</t>
  </si>
  <si>
    <t>J0196 자바플레이크</t>
  </si>
  <si>
    <t>이찌방야카레(순한맛)</t>
  </si>
  <si>
    <t>이찌방야카레(매운맛)</t>
  </si>
  <si>
    <t>스파게티(소)</t>
  </si>
  <si>
    <t>바릴라</t>
  </si>
  <si>
    <t>159</t>
  </si>
  <si>
    <t>404020</t>
  </si>
  <si>
    <t>파스타나비모양</t>
  </si>
  <si>
    <t>스파게티(중)비닐백</t>
  </si>
  <si>
    <t>링귀니(바베떼)</t>
  </si>
  <si>
    <t>푸실리</t>
  </si>
  <si>
    <t>엔젤헤어(까펠리니)</t>
  </si>
  <si>
    <t>페튜치네(파파델레)</t>
  </si>
  <si>
    <t>바실리코파스타소스</t>
  </si>
  <si>
    <t>올리브파스타소스</t>
  </si>
  <si>
    <t>아라비아타파스타소스</t>
  </si>
  <si>
    <t>황도850g</t>
  </si>
  <si>
    <t>황도류</t>
  </si>
  <si>
    <t>160</t>
  </si>
  <si>
    <t>황도</t>
  </si>
  <si>
    <t>404008</t>
  </si>
  <si>
    <t>알쿠니아</t>
  </si>
  <si>
    <t>빌라블랑카유기농올리브오일(중)</t>
  </si>
  <si>
    <t>올리브오일</t>
  </si>
  <si>
    <t>149</t>
  </si>
  <si>
    <t>올리브식용류</t>
  </si>
  <si>
    <t>404010</t>
  </si>
  <si>
    <t>에이수르</t>
  </si>
  <si>
    <t>오일선물세트1호</t>
  </si>
  <si>
    <t>153</t>
  </si>
  <si>
    <t>선물세트</t>
  </si>
  <si>
    <t>백포도농축액</t>
  </si>
  <si>
    <t>163</t>
  </si>
  <si>
    <t>웰치농축액</t>
  </si>
  <si>
    <t>909002</t>
  </si>
  <si>
    <t>반제품</t>
  </si>
  <si>
    <t>퍼플포도농축액</t>
  </si>
  <si>
    <t>천연포도향 BJ-06857</t>
  </si>
  <si>
    <t>빌라블랑카포도씨유(소)</t>
  </si>
  <si>
    <t>빌라블랑카포도씨유(중)</t>
  </si>
  <si>
    <t>천연포도향WF710107</t>
  </si>
  <si>
    <t>천연포도향WF723538</t>
  </si>
  <si>
    <t>오일선물세트5호</t>
  </si>
  <si>
    <t>황도선물세트3호(3개입)</t>
  </si>
  <si>
    <t>한)바몬드순한맛125g</t>
  </si>
  <si>
    <t>한)바몬드매운맛125g</t>
  </si>
  <si>
    <t>빌라블랑카해바라기유(중)</t>
  </si>
  <si>
    <t>츄파춥스크리미</t>
  </si>
  <si>
    <t>오일선물세트6호</t>
  </si>
  <si>
    <t>츄파춥스20입캔</t>
  </si>
  <si>
    <t>이탈리안 허브 시즈닝</t>
  </si>
  <si>
    <t>튤립햄클래식200g</t>
  </si>
  <si>
    <t>146</t>
  </si>
  <si>
    <t>햄340g</t>
  </si>
  <si>
    <t>404014</t>
  </si>
  <si>
    <t>튤립햄</t>
  </si>
  <si>
    <t>카프리썬 트로피칼 330</t>
  </si>
  <si>
    <t>몰튼 요오드 소금 쉐이커</t>
  </si>
  <si>
    <t>츄파춥스엑스엑스엘 트리오</t>
  </si>
  <si>
    <t>펜네 리가테</t>
  </si>
  <si>
    <t>몰튼 요오드 소금</t>
  </si>
  <si>
    <t>미니튜브(R)</t>
  </si>
  <si>
    <t>츄파춥스 미니 50개입(R)</t>
  </si>
  <si>
    <t>츄파춥스 미니 100개입(R)</t>
  </si>
  <si>
    <t>크레모사 포도 디스플레이</t>
  </si>
  <si>
    <t>튤립햄선물세트8호</t>
  </si>
  <si>
    <t>엔젤헤어(카펠리니)(12개입)RRP</t>
  </si>
  <si>
    <t>튤립혼합세트1호</t>
  </si>
  <si>
    <t>튤립혼합세트3호</t>
  </si>
  <si>
    <t>츄파춥스크레모사 4개입(R)</t>
  </si>
  <si>
    <t>계피(유기농)</t>
  </si>
  <si>
    <t>바질(유기농)</t>
  </si>
  <si>
    <t>넛맥(유기농)</t>
  </si>
  <si>
    <t>오레가노(유기농)</t>
  </si>
  <si>
    <t>로즈마리(유기농)</t>
  </si>
  <si>
    <t>타임(유기농)</t>
  </si>
  <si>
    <t>한)바몬드250g약간매운20입</t>
  </si>
  <si>
    <t>츄파춥스후르츠10개입(11g)</t>
  </si>
  <si>
    <t>카프리썬 오렌지트로피칼330</t>
  </si>
  <si>
    <t>카프리썬 애플블랙커런트330</t>
  </si>
  <si>
    <t>튤립햄클래식200g3입</t>
  </si>
  <si>
    <t>츄파춥스미니5개입(R)</t>
  </si>
  <si>
    <t>파워오투애플키위맛24개입</t>
  </si>
  <si>
    <t>309000</t>
  </si>
  <si>
    <t>파워오투</t>
  </si>
  <si>
    <t>파워오투오렌지레몬24개입</t>
  </si>
  <si>
    <t>링귀니(바베떼)(12개입)RRP</t>
  </si>
  <si>
    <t>백산수(2.0L)</t>
  </si>
  <si>
    <t>132</t>
  </si>
  <si>
    <t>백산수</t>
  </si>
  <si>
    <t>177</t>
  </si>
  <si>
    <t>303011</t>
  </si>
  <si>
    <t>튤립축제6호</t>
  </si>
  <si>
    <t>J0707 자바카레소스믹스</t>
  </si>
  <si>
    <t>블랙페퍼콘 그라인더 (2개입)</t>
  </si>
  <si>
    <t>몰튼소금(2개입)</t>
  </si>
  <si>
    <t>파워오투스포츠레몬24개입</t>
  </si>
  <si>
    <t>백산수(0.5L)</t>
  </si>
  <si>
    <t>스파게티(12개입)RRP</t>
  </si>
  <si>
    <t>스파게티(중)박스6개입RRP</t>
  </si>
  <si>
    <t>파스타나비모양(6개입)RRP</t>
  </si>
  <si>
    <t>푸실리(6개입)RRP</t>
  </si>
  <si>
    <t>츄파춥스 미니메가</t>
  </si>
  <si>
    <t>츄파춥스콜라10개입</t>
  </si>
  <si>
    <t>미니츄파춥스 50입 세트</t>
  </si>
  <si>
    <t>엑스엑스엘트리오 디스플레이</t>
  </si>
  <si>
    <t>엑스엑스엘트리오 40입</t>
  </si>
  <si>
    <t>츄파춥스 하프슬림휠(60입)</t>
  </si>
  <si>
    <t>츄파춥스 비쥬드아모르 4입</t>
  </si>
  <si>
    <t>튤립프리미엄1호</t>
  </si>
  <si>
    <t>오일선물세트1호S</t>
  </si>
  <si>
    <t>한)바몬드115g순한10입</t>
  </si>
  <si>
    <t>한)바몬드115g약간매운10입</t>
  </si>
  <si>
    <t>한)바몬드115g매운10입</t>
  </si>
  <si>
    <t>한)바몬드230g순한10입</t>
  </si>
  <si>
    <t>한)바몬드230g약간매운10입</t>
  </si>
  <si>
    <t>한)바몬드230g매운10입</t>
  </si>
  <si>
    <t>바몬드230g순한60입</t>
  </si>
  <si>
    <t>바몬드230g약간매운60입</t>
  </si>
  <si>
    <t>바몬드230g매운60입</t>
  </si>
  <si>
    <t>한)바몬드230g순한60입</t>
  </si>
  <si>
    <t>한)바몬드230g약간매운60입</t>
  </si>
  <si>
    <t>한)바몬드230g매운60입</t>
  </si>
  <si>
    <t>튤립햄클래식340g</t>
  </si>
  <si>
    <t>한)바몬드230g약매(4입*6)</t>
  </si>
  <si>
    <t>릴랙스쟈스민티(0.5L)</t>
  </si>
  <si>
    <t>J0818 카리야포크30입</t>
  </si>
  <si>
    <t>J0819 카리야치킨30입</t>
  </si>
  <si>
    <t>오이오차녹차(525mL)</t>
  </si>
  <si>
    <t>카리야포크카레15입</t>
  </si>
  <si>
    <t>카리야치킨카레15입</t>
  </si>
  <si>
    <t>D0834오이오차녹차(525mL)6입팩</t>
  </si>
  <si>
    <t>츄파춥스 초코듀오 5개입</t>
  </si>
  <si>
    <t>C0842 믹스그레이프</t>
  </si>
  <si>
    <t>멘토스</t>
  </si>
  <si>
    <t>188</t>
  </si>
  <si>
    <t>멘토스 캔디</t>
  </si>
  <si>
    <t>404024</t>
  </si>
  <si>
    <t>C0843 박하향</t>
  </si>
  <si>
    <t>C0844 푸르티</t>
  </si>
  <si>
    <t>C0845 딸기그린애플맛</t>
  </si>
  <si>
    <t>C0846 뉴레인보우</t>
  </si>
  <si>
    <t>C0847 레몬라임향</t>
  </si>
  <si>
    <t>C0848 소다킥</t>
  </si>
  <si>
    <t>C0850 스트로베리믹스</t>
  </si>
  <si>
    <t>C0852 푸르티 3입</t>
  </si>
  <si>
    <t>C0853 믹스그레이프 3입</t>
  </si>
  <si>
    <t>C0855 뉴레인보우 3입(48입)</t>
  </si>
  <si>
    <t>C0859 후르트텔라 딸기</t>
  </si>
  <si>
    <t>C0860 후르트텔라 오렌지</t>
  </si>
  <si>
    <t>C0867 믹스그레이프 바틀</t>
  </si>
  <si>
    <t>C0868 스무디 바틀</t>
  </si>
  <si>
    <t>C0869 요구르트맛 바틀</t>
  </si>
  <si>
    <t>C0870 멘토스키즈</t>
  </si>
  <si>
    <t>C0871 미니 푸르티 15입</t>
  </si>
  <si>
    <t>C0873 미니 푸르티 31입</t>
  </si>
  <si>
    <t>C0874 푸르티 300입</t>
  </si>
  <si>
    <t>C0875 미니 뉴레인보우 100입</t>
  </si>
  <si>
    <t>C0876 미니 뉴레인보우 15입</t>
  </si>
  <si>
    <t>C0877 어쏘티드푸르티 300입</t>
  </si>
  <si>
    <t>츄파춥스 핑키스</t>
  </si>
  <si>
    <t>츄파춥스 사워게코</t>
  </si>
  <si>
    <t>츄파춥스 찍고먹고</t>
  </si>
  <si>
    <t>츄파춥스 미니 크리미 믹스</t>
  </si>
  <si>
    <t>카리야포크카레5입</t>
  </si>
  <si>
    <t>카리야치킨카레5입</t>
  </si>
  <si>
    <t>한)바몬드230g순한2입</t>
  </si>
  <si>
    <t>한)바몬드230g약매2입</t>
  </si>
  <si>
    <t>한)바몬드230g매운2입</t>
  </si>
  <si>
    <t>C0890 미니어쏘티드벌크</t>
  </si>
  <si>
    <t>C0916 푸르티 3입</t>
  </si>
  <si>
    <t>C0920 푸르티 (소분)</t>
  </si>
  <si>
    <t>189</t>
  </si>
  <si>
    <t>멘토스 캔디 소분</t>
  </si>
  <si>
    <t>C0922 스무디 바틀(소분)</t>
  </si>
  <si>
    <t>C0923 믹스그레이프 바틀 (홈+)</t>
  </si>
  <si>
    <t>C0925 뉴레인보우3입</t>
  </si>
  <si>
    <t>C0932 믹스그레이프 (소분)</t>
  </si>
  <si>
    <t>C0935 박하향3입</t>
  </si>
  <si>
    <t>C0942 스무디 바틀 (홈+)</t>
  </si>
  <si>
    <t>C0952 믹스그레이프3입</t>
  </si>
  <si>
    <t>C0953 뉴레인보우  (소분)</t>
  </si>
  <si>
    <t>C0955 미니 프루티 100입</t>
  </si>
  <si>
    <t>C0956 미니 프루티 (캥거루)</t>
  </si>
  <si>
    <t>C0959 요구르트 바틀  (소분)</t>
  </si>
  <si>
    <t>C0960 요구르트 바틀 (홈+)</t>
  </si>
  <si>
    <t>C0961믹스그레이프바틀(소분)</t>
  </si>
  <si>
    <t>C0970퓨어후레쉬페퍼민트</t>
  </si>
  <si>
    <t>자바185g약간매운10입</t>
  </si>
  <si>
    <t>자바185g매운10입</t>
  </si>
  <si>
    <t>촙트햄340g</t>
  </si>
  <si>
    <t>츄파춥스 초코듀오 15개입</t>
  </si>
  <si>
    <t>C0981퓨어후레쉬스피아민트</t>
  </si>
  <si>
    <t>파워오투아이스베리24개입</t>
  </si>
  <si>
    <t>백산수 330ml</t>
  </si>
  <si>
    <t>C1001뉴레인보우100입(트레이)</t>
  </si>
  <si>
    <t>자바185g약매2입</t>
  </si>
  <si>
    <t>자바185g매운2입</t>
  </si>
  <si>
    <t>바릴라 종합4종세트</t>
  </si>
  <si>
    <t>페튜치네2입세트</t>
  </si>
  <si>
    <t>나비푸실리2종세트</t>
  </si>
  <si>
    <t>튤립햄클래식6입(200g)</t>
  </si>
  <si>
    <t>멘토스점보롤(롤)</t>
  </si>
  <si>
    <t>AA스파클링미네랄워터</t>
  </si>
  <si>
    <t>AA스파클링워터레몬</t>
  </si>
  <si>
    <t>빌라블랑카카놀라유(중)</t>
  </si>
  <si>
    <t>빌라블랑카카놀라유(소)</t>
  </si>
  <si>
    <t>빌라블랑카해바라기유(소)</t>
  </si>
  <si>
    <t>츄파춥스 에어헤즈 (EA)</t>
  </si>
  <si>
    <t>후추3온스</t>
  </si>
  <si>
    <t>후추1.5온스</t>
  </si>
  <si>
    <t>C1033믹스그레이프</t>
  </si>
  <si>
    <t>C1035푸르티</t>
  </si>
  <si>
    <t>C1036뉴레인보우</t>
  </si>
  <si>
    <t>한)바몬드115g순한(수입)</t>
  </si>
  <si>
    <t>튤립혼합세트12호</t>
  </si>
  <si>
    <t>츄파춥스 30입틴</t>
  </si>
  <si>
    <t>12123후르트스낵 믹스드후르트80입</t>
  </si>
  <si>
    <t>141</t>
  </si>
  <si>
    <t>웰치스낵기타</t>
  </si>
  <si>
    <t>404025</t>
  </si>
  <si>
    <t>웰치후르트스낵</t>
  </si>
  <si>
    <t>02888후르트스낵 믹스드후르트10입(10팩)</t>
  </si>
  <si>
    <t>02882후르트스낵 베리엔체리10입(10팩)</t>
  </si>
  <si>
    <t>02892후르트스낵 베리엔체리64g(48팩)</t>
  </si>
  <si>
    <t>후추3온스 (2개입)</t>
  </si>
  <si>
    <t>G1095 오일30호</t>
  </si>
  <si>
    <t>G1097 오일특선3호</t>
  </si>
  <si>
    <t>촙트햄선물세트59호</t>
  </si>
  <si>
    <t>C1116푸르티300입</t>
  </si>
  <si>
    <t>C1117어쏘티드300입</t>
  </si>
  <si>
    <t>멘토스바틀세트</t>
  </si>
  <si>
    <t>E1127후르트스낵 믹스드후르트64g(12x4)</t>
  </si>
  <si>
    <t>C1128후르트스낵 베리엔체리64g(12x4)</t>
  </si>
  <si>
    <t>츄파춥스워터다이노스</t>
  </si>
  <si>
    <t>후르트스낵 믹스드후르트(코스트코)</t>
  </si>
  <si>
    <t>튜울립촙트햄1.81kg(6입)</t>
  </si>
  <si>
    <t>튜울립런천미트1.81kg(6입)</t>
  </si>
  <si>
    <t>튜울립촙트포크1.81kg(원형)</t>
  </si>
  <si>
    <t>C1146푸르티 바틀</t>
  </si>
  <si>
    <t>스파게티(중)박스</t>
  </si>
  <si>
    <t>C1161후르트텔라 병</t>
  </si>
  <si>
    <t>C1162후르트텔라 캥거루</t>
  </si>
  <si>
    <t>C1163후르트텔라 파우치</t>
  </si>
  <si>
    <t>C1164후르트텔라 봉지(100g)</t>
  </si>
  <si>
    <t>튤립하모니야햄 340g</t>
  </si>
  <si>
    <t>츄파춥스 트롤스</t>
  </si>
  <si>
    <t>C1178나우민트 딸기(소분)</t>
  </si>
  <si>
    <t>C1179나우민트 오렌지(소분)</t>
  </si>
  <si>
    <t>C1180나우민트 프레쉬민트(소분)</t>
  </si>
  <si>
    <t>펜네리가테(6개입)RRP</t>
  </si>
  <si>
    <t>(온라인)오이오차녹차525mL 12입</t>
  </si>
  <si>
    <t>(온라인)릴랙스쟈스민티0.5L 12입</t>
  </si>
  <si>
    <t>(온라인)이토엔차음료혼합 12입</t>
  </si>
  <si>
    <t>J1203프라임 순한6입</t>
  </si>
  <si>
    <t>J1204프라임 약간매운6입</t>
  </si>
  <si>
    <t>츄파춥스 미니언즈</t>
  </si>
  <si>
    <t>A1218폴저스 그라운드 커피 865g</t>
  </si>
  <si>
    <t>404030</t>
  </si>
  <si>
    <t>스머커스</t>
  </si>
  <si>
    <t>A1219폴저스 그라운드 커피 320g</t>
  </si>
  <si>
    <t>A1220폴저스 그라운드 디카페인 320g</t>
  </si>
  <si>
    <t>A1221폴저스 인스턴트 디카페인  6입</t>
  </si>
  <si>
    <t>0188폴저스 인스턴트 커피 7입</t>
  </si>
  <si>
    <t>A1223폴저스 인스턴트 커피 226g</t>
  </si>
  <si>
    <t>A1224폴저스 인스턴트 디카페인 226g</t>
  </si>
  <si>
    <t>A1225폴저스 인스턴트 커피 85g</t>
  </si>
  <si>
    <t>A1226폴저스 인스턴트 디카페인 85g</t>
  </si>
  <si>
    <t>A1228스머커스 포도잼 340g</t>
  </si>
  <si>
    <t>A1229스머커스 포도잼 510g</t>
  </si>
  <si>
    <t>A1230스머커스 포도잼 907g</t>
  </si>
  <si>
    <t>A1231스머커스 딸기프리저브 14g</t>
  </si>
  <si>
    <t>A1232스머커스 딸기프리저브 340g</t>
  </si>
  <si>
    <t>A1233스머커스 딸기 프리저브 510g</t>
  </si>
  <si>
    <t>A1234스머커스 딸기잼 907g</t>
  </si>
  <si>
    <t>A1235스머커스 오렌지마멀레이드 510g</t>
  </si>
  <si>
    <t>A1236스머커스 블루베리 시럽 355ml</t>
  </si>
  <si>
    <t>A1237스머커스 딸기 시럽 355ml</t>
  </si>
  <si>
    <t>A1238지프 크리미 땅콩버터 340g</t>
  </si>
  <si>
    <t>A1239지프 크리미 땅콩버터 454g</t>
  </si>
  <si>
    <t>A1240지프 크리미 땅콩버터 1,134g</t>
  </si>
  <si>
    <t>A1241지프 크런치 땅콩버터 454g</t>
  </si>
  <si>
    <t>A1242지프 크런치 땅콩버터 1,134g</t>
  </si>
  <si>
    <t>바몬드프라임혼합(온라인)</t>
  </si>
  <si>
    <t>스머커스 포도잼 510g*2입</t>
  </si>
  <si>
    <t>스머커스 딸기프리저브 510g*2입</t>
  </si>
  <si>
    <t>스머커스 포도잼 907g*2입</t>
  </si>
  <si>
    <t>■. 제/상품별 단가표</t>
  </si>
  <si>
    <t>순번</t>
    <phoneticPr fontId="2" type="noConversion"/>
  </si>
  <si>
    <t>품종1</t>
    <phoneticPr fontId="2" type="noConversion"/>
  </si>
  <si>
    <t>품종2</t>
    <phoneticPr fontId="2" type="noConversion"/>
  </si>
  <si>
    <t>품종3</t>
  </si>
  <si>
    <t>브랜드</t>
    <phoneticPr fontId="2" type="noConversion"/>
  </si>
  <si>
    <t>(구)안성탕면멀티팩</t>
  </si>
  <si>
    <t>농심라면육개장멀티팩</t>
  </si>
  <si>
    <t>농심라면육개장</t>
  </si>
  <si>
    <t>농심찰비빔면</t>
  </si>
  <si>
    <t>찰비빔면</t>
  </si>
  <si>
    <t>찰비빔면(5+1)찰비빔면증정</t>
  </si>
  <si>
    <t>찰비빔면(S)</t>
  </si>
  <si>
    <t>농심감자면(5+1)기획팩</t>
  </si>
  <si>
    <t>올리브짜파게티(5+1) 기획팩</t>
  </si>
  <si>
    <t>순한너구리멀티팩</t>
  </si>
  <si>
    <t>볶음너구리(10입)</t>
  </si>
  <si>
    <t>오징어짬뽕멀티팩</t>
  </si>
  <si>
    <t>(구)무파마탕면멀티팩</t>
  </si>
  <si>
    <t>신)무파마탕면(5+1)기획팩</t>
  </si>
  <si>
    <t>진국사리곰탕멀티팩</t>
  </si>
  <si>
    <t>신)모듬해물탕면멀티팩(4입)</t>
  </si>
  <si>
    <t>진짜진짜(5+1)기획팩</t>
  </si>
  <si>
    <t>우육탕면(선물용)</t>
  </si>
  <si>
    <t>맛짬뽕(선물용)</t>
  </si>
  <si>
    <t>채식주의순(멀티팩)</t>
  </si>
  <si>
    <t>드레싱누들프렌치머스타드(12입)</t>
  </si>
  <si>
    <t>101018</t>
  </si>
  <si>
    <t>아담면</t>
  </si>
  <si>
    <t>아낌없이담은라면매운소고기맛멀티</t>
  </si>
  <si>
    <t>아낌없이담은라면 순한해물맛</t>
  </si>
  <si>
    <t>둥지비빔냉면(멀티팩)</t>
  </si>
  <si>
    <t>둥지물냉면(멀티팩)</t>
  </si>
  <si>
    <t>둥지물냉면</t>
  </si>
  <si>
    <t>둥지비빔냉면(코스트코18입)</t>
  </si>
  <si>
    <t>둥지비빔장40(업소용)</t>
  </si>
  <si>
    <t>메밀소바맛면멀티팩</t>
  </si>
  <si>
    <t>메밀소바맛면(멀티)</t>
  </si>
  <si>
    <t>후루룩열무국수</t>
  </si>
  <si>
    <t>후루룩칼국수(4+1기획팩)</t>
  </si>
  <si>
    <t>후루룩짜장면</t>
  </si>
  <si>
    <t>쌀국수카레면</t>
  </si>
  <si>
    <t>쌀국수카레면(멀티팩)</t>
  </si>
  <si>
    <t>라이스짜장면(멀티팩)</t>
  </si>
  <si>
    <t>태풍냉면(4+1)기획팩</t>
  </si>
  <si>
    <t>칼국수3종혼합(멸칼)</t>
  </si>
  <si>
    <t>생생우동(봉지)</t>
  </si>
  <si>
    <t>생생칼국수해물맛</t>
  </si>
  <si>
    <t>안성탕면사발면</t>
  </si>
  <si>
    <t>육개장사발면(RRP)</t>
  </si>
  <si>
    <t>육개장사발면(6입)(홈플러스)</t>
  </si>
  <si>
    <t>김치사발면(RRP)</t>
  </si>
  <si>
    <t>신라면큰사발(RRP)</t>
  </si>
  <si>
    <t>너구리큰사발(RRP)</t>
  </si>
  <si>
    <t>육개장큰사발(RRP)</t>
  </si>
  <si>
    <t>새우탕큰사발(RRP)</t>
  </si>
  <si>
    <t>오징어짬뽕큰사발(RRP)</t>
  </si>
  <si>
    <t>김치큰사발(RRP)</t>
  </si>
  <si>
    <t>(K)사리곰탕큰사발</t>
  </si>
  <si>
    <t>수출신컵(호주)NS ANZ(마름모)</t>
  </si>
  <si>
    <t>짜파게티범벅(RRP)</t>
  </si>
  <si>
    <t>튀김우동컵(15입)</t>
  </si>
  <si>
    <t>101020</t>
  </si>
  <si>
    <t>녹두국수봄비</t>
  </si>
  <si>
    <t>즉석곰탕</t>
  </si>
  <si>
    <t>OEM 면</t>
  </si>
  <si>
    <t>쌀국수포들면</t>
  </si>
  <si>
    <t>(구) 새우깡미니팩</t>
  </si>
  <si>
    <t>(구) 자갈치(90g)</t>
  </si>
  <si>
    <t>감자깡75g(16입)</t>
  </si>
  <si>
    <t>(구) 오징어집(83g)</t>
  </si>
  <si>
    <t>(구) 알새우칩(68g)</t>
  </si>
  <si>
    <t>고구마깡83g(16입)</t>
  </si>
  <si>
    <t>쫄병핏자</t>
  </si>
  <si>
    <t>초코쫄병</t>
  </si>
  <si>
    <t>(구) 닭다리 후라이드(66g)</t>
  </si>
  <si>
    <t>(구) 바나나킥(75g)</t>
  </si>
  <si>
    <t>초코바나나킥</t>
  </si>
  <si>
    <t>딸기바나나킥</t>
  </si>
  <si>
    <t>녹차바나나킥</t>
  </si>
  <si>
    <t>202021</t>
  </si>
  <si>
    <t>초코땡</t>
  </si>
  <si>
    <t>쵸코땡</t>
  </si>
  <si>
    <t>202027</t>
  </si>
  <si>
    <t>콘스틱</t>
  </si>
  <si>
    <t>콘스틱(70g)</t>
  </si>
  <si>
    <t>Schaaf</t>
  </si>
  <si>
    <t>칩포테토어니언(125g)</t>
  </si>
  <si>
    <t>포테토칩 참치마요맛(125g)</t>
  </si>
  <si>
    <t>202020</t>
  </si>
  <si>
    <t>포테퀸</t>
  </si>
  <si>
    <t>포테퀸오리지널(1000)</t>
  </si>
  <si>
    <t>포테퀸오리지널</t>
  </si>
  <si>
    <t>수미칩 55g 3번들 믹스3 (2+1 행사용)</t>
  </si>
  <si>
    <t>감미칩 고구마 65g (스탠딩)</t>
  </si>
  <si>
    <t>조청유과(대)</t>
  </si>
  <si>
    <t>별따먹자 콩고물맛</t>
  </si>
  <si>
    <t>닭다리 반반 기획팩</t>
  </si>
  <si>
    <t>인기스낵 기획팩 (새꿀바감)</t>
  </si>
  <si>
    <t>인기스낵 번들</t>
  </si>
  <si>
    <t>스낵 패밀리팩</t>
  </si>
  <si>
    <t>츠마미타네</t>
  </si>
  <si>
    <t>농심새우볶음밥(트레이)</t>
  </si>
  <si>
    <t>농심햄베이컨볶음밥(트레이)</t>
  </si>
  <si>
    <t>농심가락냉동소면(업소용)</t>
  </si>
  <si>
    <t>농심사누끼우동(업소용)</t>
  </si>
  <si>
    <t>농심가락새우야채튀김</t>
  </si>
  <si>
    <t>농심가락백짬뽕국물</t>
  </si>
  <si>
    <t>홍삼수</t>
  </si>
  <si>
    <t>303007</t>
  </si>
  <si>
    <t>홍삼수(0.34L)</t>
  </si>
  <si>
    <t>티스티클래식270</t>
  </si>
  <si>
    <t>티스티라떼270</t>
  </si>
  <si>
    <t>티스티레몬티(200mL)</t>
  </si>
  <si>
    <t>오이오차녹차(190캔)</t>
  </si>
  <si>
    <t>카프리썬정글드링크</t>
  </si>
  <si>
    <t>카프리썬 프리지스 오렌지</t>
  </si>
  <si>
    <t>카프리썬 프리지스 체리</t>
  </si>
  <si>
    <t>웰치소다포도240</t>
  </si>
  <si>
    <t>웰치소다 딸기250(6캔팩)</t>
  </si>
  <si>
    <t>웰치소다 청포도250(6캔팩)</t>
  </si>
  <si>
    <t>웰치주스1000(포도)혼합1호선물세트</t>
  </si>
  <si>
    <t>웰치주스160(포도)혼합1호선물세트</t>
  </si>
  <si>
    <t>웰치주스1000(오렌지)혼합2호선물세트</t>
  </si>
  <si>
    <t>웰치포도&amp;블루베리290</t>
  </si>
  <si>
    <t>웰치포도&amp;크랜베리290</t>
  </si>
  <si>
    <t>웰치주스1000(백포도)혼합3호선물세트</t>
  </si>
  <si>
    <t>웰치 파머스픽 애플</t>
  </si>
  <si>
    <t>W1580웰치오리지널포도주스(15캔세트)</t>
  </si>
  <si>
    <t>V8토마토1000</t>
  </si>
  <si>
    <t>캠벨토마토주스1000</t>
  </si>
  <si>
    <t>V8토당주스1000</t>
  </si>
  <si>
    <t>V8토당웰치포도혼합선물세트</t>
  </si>
  <si>
    <t>V8주스(64온스)</t>
  </si>
  <si>
    <t>파워오투워터</t>
  </si>
  <si>
    <t>백산수(0.6L)</t>
  </si>
  <si>
    <t>농심라밥</t>
  </si>
  <si>
    <t>고향산천경상도쌀밥</t>
  </si>
  <si>
    <t>고향산천강원도쌀밥</t>
  </si>
  <si>
    <t>햅쌀밥6개입</t>
  </si>
  <si>
    <t>고시히카리쌀밥</t>
  </si>
  <si>
    <t>고시히카리쌀밥(3개입)</t>
  </si>
  <si>
    <t>햅쌀큰밥(300gX3입)</t>
  </si>
  <si>
    <t>고시히카리쌀밥10입</t>
  </si>
  <si>
    <t>햅쌀밥 흑미밥 3입(4팩)</t>
  </si>
  <si>
    <t>크레모사(4개입)</t>
  </si>
  <si>
    <t>츄파춥스프레시팩</t>
  </si>
  <si>
    <t>츄파춥스 멜로디 팝스</t>
  </si>
  <si>
    <t>츄파춥스 비쥬드아모르 6입</t>
  </si>
  <si>
    <t>츄파춥스 비쥬드아모르12입</t>
  </si>
  <si>
    <t>콘푸레이크(0153)클럽팩</t>
  </si>
  <si>
    <t>현미푸레이크(대)</t>
  </si>
  <si>
    <t>콘푸로스트(1525)중</t>
  </si>
  <si>
    <t>아몬드푸레이크(대)</t>
  </si>
  <si>
    <t>아몬드후르츠너트(0860)클럽팩</t>
  </si>
  <si>
    <t>콘푸로스트빅팝(5125)대</t>
  </si>
  <si>
    <t>첵스초코(9034)대</t>
  </si>
  <si>
    <t>곡물이야기검은콩(8333)대</t>
  </si>
  <si>
    <t>첵스초코스노우(9273)대</t>
  </si>
  <si>
    <t>콘푸로스트(1715)파우치팩</t>
  </si>
  <si>
    <t>첵스초코별과달(9955)클럽팩</t>
  </si>
  <si>
    <t>첵스초코별과달(9932)대</t>
  </si>
  <si>
    <t>크런치)클러스터(0283)대</t>
  </si>
  <si>
    <t>첵스알파벳(대)</t>
  </si>
  <si>
    <t>스페셜K(3425)레드크런치</t>
  </si>
  <si>
    <t>후르츠 그래놀라(4240)</t>
  </si>
  <si>
    <t>스페셜K(5525)귀리&amp;허니라지팩</t>
  </si>
  <si>
    <t>(5532)스페셜K귀리&amp;허니40g</t>
  </si>
  <si>
    <t>(9424)첵스초코30g</t>
  </si>
  <si>
    <t>(1724)후르트링30g</t>
  </si>
  <si>
    <t>(3630)콘푸로스트파워볼300</t>
  </si>
  <si>
    <t>스페셜K480+블루베리420</t>
  </si>
  <si>
    <t>스페셜K블루베리800g(이마트전용)</t>
  </si>
  <si>
    <t>(1540P)콘푸로스트400g(10+2개입)</t>
  </si>
  <si>
    <t>(VIC전용)스페셜K415g+고구마바나나450g(865g*6)</t>
  </si>
  <si>
    <t>롯데마트전용 번들팩860g(아몬드푸레이크+첵스초코스노우볼)</t>
  </si>
  <si>
    <t>(0246)켈로그 허니첵스 460g</t>
  </si>
  <si>
    <t>145</t>
  </si>
  <si>
    <t>켈로그 구)홀썸스낵</t>
  </si>
  <si>
    <t>자연이키운귀리(4031)낱개</t>
  </si>
  <si>
    <t>404001</t>
  </si>
  <si>
    <t>덴마크햄</t>
  </si>
  <si>
    <t>농심덴마크햄200g</t>
  </si>
  <si>
    <t>농심햄선물세트2호</t>
  </si>
  <si>
    <t>농심햄선물세트16호A</t>
  </si>
  <si>
    <t>튤립햄마일드200g</t>
  </si>
  <si>
    <t>농심햄선물세트16호</t>
  </si>
  <si>
    <t>튤립혼합세트2호</t>
  </si>
  <si>
    <t>튤립축제3호</t>
  </si>
  <si>
    <t>G1073 혼합1호</t>
  </si>
  <si>
    <t>G1074 혼합2호</t>
  </si>
  <si>
    <t>튤립햄+부대찌개면</t>
  </si>
  <si>
    <t>계피(12개입)</t>
  </si>
  <si>
    <t>씨솔트(그라인더)</t>
  </si>
  <si>
    <t>시나몬슈가(그라인더)</t>
  </si>
  <si>
    <t>갈릭페퍼시즈닝(그라인더)</t>
  </si>
  <si>
    <t>시나몬1.25온스(유기농)</t>
  </si>
  <si>
    <t>G1108 농심스페셜13호</t>
  </si>
  <si>
    <t>바몬드순한맛250g(60입)</t>
  </si>
  <si>
    <t>바몬드약간매운맛250g(60입)</t>
  </si>
  <si>
    <t>한)바몬드약간매운맛125g</t>
  </si>
  <si>
    <t>한)바몬드250g순한10입</t>
  </si>
  <si>
    <t>한)바몬드250g약간매운10입</t>
  </si>
  <si>
    <t>한)바몬드250g매운10입</t>
  </si>
  <si>
    <t>한)바몬드115g약간매운(수입)</t>
  </si>
  <si>
    <t>한)바몬드115g매운(수입)</t>
  </si>
  <si>
    <t>303005</t>
  </si>
  <si>
    <t>네슬레</t>
  </si>
  <si>
    <t>4613폴로오리지날</t>
  </si>
  <si>
    <t>4836폴로오리지날(6개입)</t>
  </si>
  <si>
    <t>폴로오리지날</t>
  </si>
  <si>
    <t>0276킷캣청키미니백</t>
  </si>
  <si>
    <t>0275킷캣미니백</t>
  </si>
  <si>
    <t>4441크런치미니백</t>
  </si>
  <si>
    <t>7273폴로오리지날싱글</t>
  </si>
  <si>
    <t>5028프루팁스미니</t>
  </si>
  <si>
    <t>3728킷캣4핑거(72입)</t>
  </si>
  <si>
    <t>스파게티250g</t>
  </si>
  <si>
    <t>바릴라(소)500G 4입세트</t>
  </si>
  <si>
    <t>아카데미아 바릴라 펜네</t>
  </si>
  <si>
    <t>바릴라 면+소스세트</t>
  </si>
  <si>
    <t>황도2.65kg(2절)</t>
  </si>
  <si>
    <t>황도선물세트8호</t>
  </si>
  <si>
    <t>VONO펌킨스프</t>
  </si>
  <si>
    <t>VONO포타주</t>
  </si>
  <si>
    <t>VONO포테이토스프</t>
  </si>
  <si>
    <t>VONO시금치베이컨스프</t>
  </si>
  <si>
    <t>혼다시(150g)</t>
  </si>
  <si>
    <t>404026</t>
  </si>
  <si>
    <t>나토리</t>
  </si>
  <si>
    <t>치타라 스페셜</t>
  </si>
  <si>
    <t>마이해피밸류치즈타라</t>
  </si>
  <si>
    <t>A1243구버 포도 땅콩버터 340g</t>
  </si>
  <si>
    <t>A1245구버 딸기 땅콩버터 340g</t>
  </si>
  <si>
    <t>양지뜰된장3kg</t>
  </si>
  <si>
    <t>찍어 나초치즈소스 1입</t>
  </si>
  <si>
    <t>찍어 살사소스 1입</t>
  </si>
  <si>
    <t>찍어 갈릭크림소스 1입</t>
  </si>
  <si>
    <t>찍어 치즈 딥소스 1입</t>
  </si>
  <si>
    <t>찍어 살사 딥소스 1입</t>
  </si>
  <si>
    <t>건강한쌀 튀김가루 2입</t>
  </si>
  <si>
    <t>프링100236미니 오리지널</t>
  </si>
  <si>
    <t>프링100250미니 양파맛</t>
  </si>
  <si>
    <t>프링글스(045)바베큐맛</t>
  </si>
  <si>
    <t>프링글스(151)피자맛</t>
  </si>
  <si>
    <t>라이트칩(708)사우어크림SK</t>
  </si>
  <si>
    <t>라이트칩(709)허니바베큐SK</t>
  </si>
  <si>
    <t>프링글스 허니머스타드맛</t>
  </si>
  <si>
    <t>프링글스 버터카라멜(53g)</t>
  </si>
  <si>
    <t>(롯데마트전용)프링글스 스페셜에디션</t>
  </si>
  <si>
    <t>C0851 박하향3입(48입)</t>
  </si>
  <si>
    <t>C0854 딸기그린애플 3입</t>
  </si>
  <si>
    <t>C0856 스트로베리믹스(3입)</t>
  </si>
  <si>
    <t>C0857퓨어후레쉬페퍼민트(수입)</t>
  </si>
  <si>
    <t>C0858퓨어후레쉬스피아민트(수입)</t>
  </si>
  <si>
    <t>C0944 딸기그린애플 3입 (소분)</t>
  </si>
  <si>
    <t>C1130나우민트(딸기)</t>
  </si>
  <si>
    <t>C1131나우민트(오렌지)</t>
  </si>
  <si>
    <t>C1133나우민트(프레쉬민트)</t>
  </si>
  <si>
    <t>츄파춥스 멘토스 기획팩</t>
  </si>
  <si>
    <t>C0917 푸르티 3입 (홈+)</t>
  </si>
  <si>
    <t>C0934 후르트텔라 딸기 (소분)</t>
  </si>
  <si>
    <t>C0940믹스그레이프3입(롯데)</t>
  </si>
  <si>
    <t>C0941 뉴레인보우 3입 (홈+)</t>
  </si>
  <si>
    <t>C0949 푸르티 300입 (소분)</t>
  </si>
  <si>
    <t>C0950어쏘티드300입(소분)</t>
  </si>
  <si>
    <t>C0958어쏘티드300입(홈+)</t>
  </si>
  <si>
    <t>C0963 믹스그레이프 3입 (홈+)</t>
  </si>
  <si>
    <t>C0965 박하향  (소분)</t>
  </si>
  <si>
    <t>C0987멘토스롤기획팩</t>
  </si>
  <si>
    <t>C0989 멘토스 틴 기획팩(WD)</t>
  </si>
  <si>
    <t>C0993 멘토스 31입 하트 기획팩</t>
  </si>
  <si>
    <t>C1017 스트로베리믹스 3입 (소분)</t>
  </si>
  <si>
    <t>02898후르트스낵 믹스드후르트64g(48팩)</t>
  </si>
  <si>
    <t>후르트스낵 할로윈한정판(코스트코)</t>
  </si>
  <si>
    <t>강글리오커피(48입)</t>
  </si>
  <si>
    <t>강글리오꿀사과커피(20입)</t>
  </si>
  <si>
    <t>강글리오꿀사과커피1호</t>
  </si>
  <si>
    <t>공급가액</t>
    <phoneticPr fontId="2" type="noConversion"/>
  </si>
  <si>
    <t>합계액</t>
    <phoneticPr fontId="2" type="noConversion"/>
  </si>
  <si>
    <t>제품코드</t>
    <phoneticPr fontId="2" type="noConversion"/>
  </si>
  <si>
    <t>제품명</t>
    <phoneticPr fontId="2" type="noConversion"/>
  </si>
  <si>
    <t xml:space="preserve"> 124G X 6 X 8</t>
  </si>
  <si>
    <t>오징어짬뽕(5+1)기획팩</t>
    <phoneticPr fontId="2" type="noConversion"/>
  </si>
  <si>
    <t xml:space="preserve"> 감자탕면(4+1)기획팩</t>
    <phoneticPr fontId="2" type="noConversion"/>
  </si>
  <si>
    <t> 감자탕큰사발</t>
  </si>
  <si>
    <t>105G X 16 X 1</t>
    <phoneticPr fontId="2" type="noConversion"/>
  </si>
  <si>
    <t>쫄병스낵 안성탕면맛</t>
  </si>
  <si>
    <t>쫄병스낵 안성탕면맛</t>
    <phoneticPr fontId="2" type="noConversion"/>
  </si>
  <si>
    <t>85G X 30 X 1</t>
    <phoneticPr fontId="2" type="noConversion"/>
  </si>
  <si>
    <t>{03.월} = 2017년 10월, 2017년 09월, 2017년 08월, 2017년 07월, 2017년 06월, 2017년 05월, 2017년 04월, 2017년 03월, 2017년 02월, 2017년 01월</t>
  </si>
  <si>
    <t/>
  </si>
  <si>
    <t>미지정</t>
  </si>
  <si>
    <t>000000</t>
  </si>
  <si>
    <t>(구)생생우동용기</t>
  </si>
  <si>
    <t>수출순한너구리(미국) N S(마름모)</t>
  </si>
  <si>
    <t>수출얼큰한너구리(미국) N S(마름모)</t>
  </si>
  <si>
    <t>수출신라면(유럽) E S(사각)</t>
  </si>
  <si>
    <t>수출신라면(유럽) JK FOOD</t>
  </si>
  <si>
    <t>수출신라면(유럽) SW TRADING</t>
  </si>
  <si>
    <t>수출신라면(유럽) ANVERS</t>
  </si>
  <si>
    <t>수출신라면(유럽) KOREA FOODS(마름모)</t>
  </si>
  <si>
    <t>수출신라면(유럽) K&amp;K(사각)</t>
  </si>
  <si>
    <t>수출모듬해물탕면(미국) N S(마름모)</t>
  </si>
  <si>
    <t>수출모듬해물탕면(미국) NS GUATE(사각)</t>
  </si>
  <si>
    <t>수출올리브짜파게티(미국) N S(마름모)</t>
  </si>
  <si>
    <t>수출김치라면(미국) N S(마름모)</t>
  </si>
  <si>
    <t>수출CHOICE B.(CH)(85g*24)CHOICE LTD</t>
  </si>
  <si>
    <t>191</t>
  </si>
  <si>
    <t>수출면</t>
  </si>
  <si>
    <t>101025</t>
  </si>
  <si>
    <t>CHOICE</t>
  </si>
  <si>
    <t>수출CHOICE B.(PK)(85g*24)CHOICE LTD</t>
  </si>
  <si>
    <t>수출CHOICE B.(MR)(85g*24)CHOICE LTD</t>
  </si>
  <si>
    <t>수출CHOICE B.(VT)(85g*24)CHOICE LTD</t>
  </si>
  <si>
    <t>수출멸치칼국수(미국) N S(마름모)</t>
  </si>
  <si>
    <t>수출신라면(중남미) TAI MAO</t>
  </si>
  <si>
    <t>수출신라면(일본)(번들) NS JAPAN(사각)</t>
  </si>
  <si>
    <t>수출신라면(대만) 星禾國際有限公社</t>
  </si>
  <si>
    <t>수출신라면(일본) NS JAPAN(사각)</t>
  </si>
  <si>
    <t>수출신라면(유럽)(멀티팩) E S(사각)</t>
  </si>
  <si>
    <t>수출신라면(유럽)(멀티팩) KOREA FOODS(마름모)</t>
  </si>
  <si>
    <t>수출신라면(호주)NS ANZ(마름모)</t>
  </si>
  <si>
    <t>수출신라면(호주) H.Y.N (마름모)</t>
  </si>
  <si>
    <t>수출신라면(호주) KOREA FOOD</t>
  </si>
  <si>
    <t>수출신라면(호주) ORIENTAL MERCHANT</t>
  </si>
  <si>
    <t>수출신라면(호주)(멀티팩) NS ANZ(마름모)</t>
  </si>
  <si>
    <t>수출신라면(호주)(멀티팩) H.Y.N (마름모)</t>
  </si>
  <si>
    <t>수출신라면(호주)(멀티팩) KOREA FOOD</t>
  </si>
  <si>
    <t>수출신라면(호주)(멀티팩) KOZ(마름모)</t>
  </si>
  <si>
    <t>수출신라면(호주)(멀티팩) ORIENTAL MERCHANT</t>
  </si>
  <si>
    <t>수출신라면(호주)(멀티팩) A.S.W.(마름모)</t>
  </si>
  <si>
    <t>수출신라면(호주)(멀티팩) HAN YANG(마름모)</t>
  </si>
  <si>
    <t>수출신라면(일본)(3멀티) NS JAPAN(사각)</t>
  </si>
  <si>
    <t>수출신라면(대만)(4멀티) 星禾國際有限公社</t>
  </si>
  <si>
    <t>수출생생우동(봉지)(미국) N S(마름모)</t>
  </si>
  <si>
    <t>수출얼큰한너구리(일본) NS JAPAN(사각)</t>
  </si>
  <si>
    <t>수출얼큰한너구리(호주) NS ANZ(마름모)</t>
  </si>
  <si>
    <t>수출얼큰한너구리(호주) TAE HAN(마름모)</t>
  </si>
  <si>
    <t>수출얼큰한너구리(호주) H.Y.N (마름모)</t>
  </si>
  <si>
    <t>수출얼큰한너구리(호주) ORIENTAL MERCHANT</t>
  </si>
  <si>
    <t>수출얼큰한너구리(호주)(멀티) KOREA FOOD</t>
  </si>
  <si>
    <t>수출얼큰한너구리(호주)(멀티) KOZ(마름모)</t>
  </si>
  <si>
    <t>수출얼큰한너구리(호주)(멀티) KMT TRADING(사각)</t>
  </si>
  <si>
    <t>수출얼큰한너구리(유럽) E S(사각)</t>
  </si>
  <si>
    <t>수출얼큰한너구리(유럽) SW TRADING</t>
  </si>
  <si>
    <t>수출얼큰한너구리(유럽) ANVERS</t>
  </si>
  <si>
    <t>수출얼큰한너구리(유럽) KOREA FOODS(마름모)</t>
  </si>
  <si>
    <t>수출얼큰한너구리(유럽) K&amp;K(사각)</t>
  </si>
  <si>
    <t>수출얼큰한너구리(대만)(4멀티) 星禾國際有限公社</t>
  </si>
  <si>
    <t>수출CHOICE SPANISH(BF)(75g*24)J&amp;JC(마름모)</t>
  </si>
  <si>
    <t>수출CHOICE SPANISH(CH)(75g*24)J&amp;JC(마름모)</t>
  </si>
  <si>
    <t>수출CHOICE SPANISH(VT)(75g*24)J&amp;JC(마름모)</t>
  </si>
  <si>
    <t>수출CHOICE SPANISH(SH)(75g*24)J&amp;JC(마름모)</t>
  </si>
  <si>
    <t>수출CHOICE SPANISH(MR)(75g*24)J&amp;JC(마름모)</t>
  </si>
  <si>
    <t>수출CHOICE SPANISH(PK)(75g*24)J&amp;JC(마름모)</t>
  </si>
  <si>
    <t>수출올리브짜파게티(미국)(멀티) N S(마름모)</t>
  </si>
  <si>
    <t>수출올리브짜파게티(일본) NS JAPAN(사각)</t>
  </si>
  <si>
    <t>수출올리브짜파게티(호주) NS ANZ(마름모)</t>
  </si>
  <si>
    <t>수출올리브짜파게티(호주) TAE HAN(마름모)</t>
  </si>
  <si>
    <t>수출올리브짜파게티(유럽) E S(사각)</t>
  </si>
  <si>
    <t>수출올리브짜파게티(유럽) ANVERS</t>
  </si>
  <si>
    <t>수출올리브짜파게티(유럽) KOREA FOODS(마름모)</t>
  </si>
  <si>
    <t>수출올리브짜파게티(유럽) K&amp;K(사각)</t>
  </si>
  <si>
    <t>수출올리브짜파게티(호주)(멀티) NS ANZ(마름모)</t>
  </si>
  <si>
    <t>수출올리브짜파게티(호주)(멀티)H.Y.N (마름모)</t>
  </si>
  <si>
    <t>수출올리브짜파게티(호주)(멀티) KOZ(마름모)</t>
  </si>
  <si>
    <t>수출무파마탕면(미국) NSA(사각)</t>
  </si>
  <si>
    <t>수출무파마탕면(미국)(멀티팩)NSA(사각)</t>
  </si>
  <si>
    <t>수출안성탕면(호주) NS ANZ(마름모)</t>
  </si>
  <si>
    <t>수출안성탕면(호주) TAE HAN(마름모)</t>
  </si>
  <si>
    <t>수출안성탕면(일본) NS JAPAN(사각)</t>
  </si>
  <si>
    <t>수출안성탕면(유럽) E S(사각)</t>
  </si>
  <si>
    <t>수출안성탕면(유럽) SW TRADING</t>
  </si>
  <si>
    <t>수출안성탕면(유럽) ANVERS</t>
  </si>
  <si>
    <t>수출안성탕면(유럽) KOREA FOODS(마름모)</t>
  </si>
  <si>
    <t>수출안성탕면(유럽) K&amp;K(사각)</t>
  </si>
  <si>
    <t>수출안성탕면(호주)(멀티팩) NS ANZ(마름모)</t>
  </si>
  <si>
    <t>수출안성탕면(호주)(멀티팩) KOREA FOOD</t>
  </si>
  <si>
    <t>수출안성탕면(호주)(멀티팩) KOZ(마름모)</t>
  </si>
  <si>
    <t>수출안성탕면(호주)(멀티팩) KMT TRADING(사각)</t>
  </si>
  <si>
    <t>수출안성탕면(호주)(멀티팩) A.S.W.(마름모)</t>
  </si>
  <si>
    <t>수출안성탕면(호주)(멀티팩) HAN YANG(마름모)</t>
  </si>
  <si>
    <t>수출안성탕면(대만)(4멀티) 星禾國際有限公社</t>
  </si>
  <si>
    <t>수출MR.LEE KING SIZE봉지(CH)MR LEE</t>
  </si>
  <si>
    <t>101026</t>
  </si>
  <si>
    <t>MR.LEE</t>
  </si>
  <si>
    <t>수출김치라면(호주) NS ANZ(마름모)</t>
  </si>
  <si>
    <t>수출김치라면(호주) TAE HAN(마름모)</t>
  </si>
  <si>
    <t>수출김치라면(호주) ORIENTAL MERCHANT</t>
  </si>
  <si>
    <t>수출김치라면(유럽) E S(사각)</t>
  </si>
  <si>
    <t>수출김치라면(유럽) SW TRADING</t>
  </si>
  <si>
    <t>수출김치라면(유럽) ANVERS</t>
  </si>
  <si>
    <t>수출김치라면(유럽) KOREA FOODS(마름모)</t>
  </si>
  <si>
    <t>수출김치라면(유럽) K&amp;K(사각)</t>
  </si>
  <si>
    <t>수출오징어짬뽕(일본) NS JAPAN(사각)</t>
  </si>
  <si>
    <t>수출오징어짬뽕(유럽) E S(사각)</t>
  </si>
  <si>
    <t>수출오징어짬뽕(유럽) SW TRADING</t>
  </si>
  <si>
    <t>수출오징어짬뽕(유럽) ANVERS</t>
  </si>
  <si>
    <t>수출오징어짬뽕(유럽) KOREA FOODS(마름모)</t>
  </si>
  <si>
    <t>수출오징어짬뽕(유럽) K&amp;K(사각)</t>
  </si>
  <si>
    <t>수출오징어짬뽕(미국) N S(마름모)</t>
  </si>
  <si>
    <t>수출오징어짬뽕(캐나다) NSC(사각)</t>
  </si>
  <si>
    <t>수출오징어짬뽕(호주) NS ANZ(마름모)</t>
  </si>
  <si>
    <t>수출모듬해물탕면(호주) NS ANZ(마름모)</t>
  </si>
  <si>
    <t>수출모듬해물탕면(유럽) E S(사각)</t>
  </si>
  <si>
    <t>수출모듬해물탕면(유럽) SW TRADING</t>
  </si>
  <si>
    <t>수출모듬해물탕면(유럽) ANVERS</t>
  </si>
  <si>
    <t>수출모듬해물탕면(유럽) KOREA FOODS(마름모)</t>
  </si>
  <si>
    <t>수출모듬해물탕면(유럽) K&amp;K(사각)</t>
  </si>
  <si>
    <t>수출모듬해물탕면(대만)(4멀티) 星禾國際有限公社</t>
  </si>
  <si>
    <t>수출순한너구리(호주) NS ANZ(마름모)</t>
  </si>
  <si>
    <t>수출순한너구리(호주) TAE HAN(마름모)</t>
  </si>
  <si>
    <t>수출순한너구리(호주) H.Y.N (마름모)</t>
  </si>
  <si>
    <t>수출순한너구리(호주) ORIENTAL MERCHANT</t>
  </si>
  <si>
    <t>수출순한너구리(호주) A.S.W.(마름모)</t>
  </si>
  <si>
    <t>수출순한너구리(호주)HAN YANG(마름모)</t>
  </si>
  <si>
    <t>수출순한너구리(유럽) E S(사각)</t>
  </si>
  <si>
    <t>수출순한너구리(유럽) KOREA FOODS(마름모)</t>
  </si>
  <si>
    <t>수출순한너구리(유럽) K&amp;K(사각)</t>
  </si>
  <si>
    <t>수출순한너구리(캐나다) NSC(사각)</t>
  </si>
  <si>
    <t>수출순한너구리(대만)(4멀티) 星禾國際有限公社</t>
  </si>
  <si>
    <t>수출감자면(미국) N S(마름모)</t>
  </si>
  <si>
    <t>수출감자면(미국)(멀티) N S(마름모)</t>
  </si>
  <si>
    <t>수출김치사발면(중동) KOA(사각)</t>
  </si>
  <si>
    <t>수출김치사발면(미국) N S(마름모)</t>
  </si>
  <si>
    <t>수출새우탕큰사발(미국) N S(마름모)</t>
  </si>
  <si>
    <t>수출김치큰사발(미국) N S(마름모)</t>
  </si>
  <si>
    <t>수출튀김우동큰사발(미국) N S(마름모)</t>
  </si>
  <si>
    <t>수출신라면큰사발(미국) N S(마름모)</t>
  </si>
  <si>
    <t>수출신컵(미국)N S(마름모)</t>
  </si>
  <si>
    <t>수출신오룡컵(유럽)(BF) E S(사각)</t>
  </si>
  <si>
    <t>101024</t>
  </si>
  <si>
    <t>오룡면</t>
  </si>
  <si>
    <t>수출신오룡컵(유럽)(CH) E S(사각)</t>
  </si>
  <si>
    <t>수출신오룡컵(유럽)(SF) E S(사각)</t>
  </si>
  <si>
    <t>수출CHOICE 사발(HOT)(미국)CHOICE</t>
  </si>
  <si>
    <t>수출HANPOL치킨사발면 KUKSU HANPOL</t>
  </si>
  <si>
    <t>수출HANPOL육개장사발면 KUKSU HANPOL</t>
  </si>
  <si>
    <t>수출HANPOL김치사발면 KUKSU HANPOL</t>
  </si>
  <si>
    <t>수출CHOICE SPANISH컵(PK)J&amp;JC(마름모)</t>
  </si>
  <si>
    <t>수출CHOICE SPANISH컵(VT)J&amp;JC(마름모)</t>
  </si>
  <si>
    <t>수출CHOICE SPANIISH컵(MR)J&amp;JC(마름모)</t>
  </si>
  <si>
    <t>수출CHOICE SPANIISH컵(SH)J&amp;JC(마름모)</t>
  </si>
  <si>
    <t>수출CHOICE SPANIISH컵(CH)J&amp;JC(마름모)</t>
  </si>
  <si>
    <t>수출CHOICE SPANIISH컵(BF)J&amp;JC(마름모)</t>
  </si>
  <si>
    <t>수출CHOICE FRENCH사발(CH)J&amp;JC(마름모)</t>
  </si>
  <si>
    <t>수출생생우동(용기)(미국) N S(마름모)</t>
  </si>
  <si>
    <t>수출김치사발면(호주) NS ANZ(마름모)</t>
  </si>
  <si>
    <t>수출김치사발면(호주) KOREA FOOD</t>
  </si>
  <si>
    <t>수출김치사발면(호주) ORIENTAL MERCHANT</t>
  </si>
  <si>
    <t>수출김치사발면(유럽) E S(사각)</t>
  </si>
  <si>
    <t>수출김치사발면(유럽) ANVERS</t>
  </si>
  <si>
    <t>수출김치사발면(유럽) K&amp;K(사각)</t>
  </si>
  <si>
    <t>수출육개장사발면(중남미) NS GUATE(사각)</t>
  </si>
  <si>
    <t>수출육개장사발면(호주) NS ANZ(마름모)</t>
  </si>
  <si>
    <t>수출육개장사발면(호주) H.Y.N (마름모)</t>
  </si>
  <si>
    <t>수출육개장사발면(호주) KOREA FOOD</t>
  </si>
  <si>
    <t>수출육개장사발면(호주) ORIENTAL MERCHANT</t>
  </si>
  <si>
    <t>수출육개장사발면(호주) A.S.W.(마름모)</t>
  </si>
  <si>
    <t>수출육개장사발면(호주) HAN YANG(마름모)</t>
  </si>
  <si>
    <t>수출육개장사발면(유럽) E S(사각)</t>
  </si>
  <si>
    <t>수출육개장사발면(유럽) ANVERS</t>
  </si>
  <si>
    <t>수출육개장사발면(유럽) K&amp;K(사각)</t>
  </si>
  <si>
    <t>수출신컵(미국)(6입비쥬얼) NS(마름모)</t>
  </si>
  <si>
    <t>수출신컵(호주) TAE HAN(마름모)</t>
  </si>
  <si>
    <t>수출신컵(호주) H.Y.N (마름모)</t>
  </si>
  <si>
    <t>수출신컵(호주) KOREA FOOD</t>
  </si>
  <si>
    <t>수출신컵(호주) ORIENTAL MERCHANT</t>
  </si>
  <si>
    <t>수출신컵(호주) SHIN MI</t>
  </si>
  <si>
    <t>수출신컵(미국)(12입 비쥬얼) N S(마름모)</t>
  </si>
  <si>
    <t>수출새우탕큰사발(호주) NS ANZ(마름모)</t>
  </si>
  <si>
    <t>수출새우탕큰사발(호주) E S(사각)</t>
  </si>
  <si>
    <t>수출신라면사발(미국) N S(마름모)</t>
  </si>
  <si>
    <t>수출신라면사발(미국) NS GUATE(사각)</t>
  </si>
  <si>
    <t>수출신라면사발(호주) NS ANZ(마름모)</t>
  </si>
  <si>
    <t>수출신라면사발(러시아) BDC(사각)</t>
  </si>
  <si>
    <t>수출닭개장사발(미국) N S(마름모)</t>
  </si>
  <si>
    <t>수출닭개장사발(러시아) BDC(사각)</t>
  </si>
  <si>
    <t>수출닭개장사발(호주) ORIENTAL MERCHANT</t>
  </si>
  <si>
    <t>수출닭개장사발(호주) NS ANZ(마름모)</t>
  </si>
  <si>
    <t>수출MR.LEE PAPER CUP NOODLE(BF)MR LEE</t>
  </si>
  <si>
    <t>수출MR.LEE PAPER CUP NOODLE(CH)MR LEE</t>
  </si>
  <si>
    <t>수출새우사발(미국) N S(마름모)</t>
  </si>
  <si>
    <t>수출신라면큰사발(호주) NS ANZ(마름모)</t>
  </si>
  <si>
    <t>수출신라면큰사발(호주) KOREA FOOD</t>
  </si>
  <si>
    <t>수출신라면큰사발(호주) ORIENTAL MERCHANT</t>
  </si>
  <si>
    <t>수출신라면큰사발(호주) E S(사각)</t>
  </si>
  <si>
    <t>수출곰탕사발(러시아) BDC(사각)</t>
  </si>
  <si>
    <t>수출튀김우동큰사발(호주) NS ANZ(마름모)</t>
  </si>
  <si>
    <t>수출튀김우동큰사발(호주) E S(사각)</t>
  </si>
  <si>
    <t>수출김치큰사발(호주) NS ANZ(마름모)</t>
  </si>
  <si>
    <t>수출김치큰사발(호주) E S(사각)</t>
  </si>
  <si>
    <t>수출짜장사발(러시아) BDC(사각)</t>
  </si>
  <si>
    <t>수출올리브짜파게티(대만)(4멀티) 星禾國際有限公社</t>
  </si>
  <si>
    <t>수출육개장컵(우마)(번들) NS JAPAN(사각)</t>
  </si>
  <si>
    <t>101029</t>
  </si>
  <si>
    <t>우마</t>
  </si>
  <si>
    <t>수출김치컵(대만) 星禾國際有限公社</t>
  </si>
  <si>
    <t>수출MR.LEE PAPER CUP NOODLE(PB)MR LEE</t>
  </si>
  <si>
    <t>수출신라면큰사발(호주) KOREA FOODS(마름모)</t>
  </si>
  <si>
    <t>수출신컵(호주) E-MART LTD(사각)</t>
  </si>
  <si>
    <t>수출육개장사발면(호주) E-MART LTD(사각)</t>
  </si>
  <si>
    <t>수출김치사발면(호주) E-MART LTD(사각)</t>
  </si>
  <si>
    <t>수출신오룡컵(유럽)(CH) K&amp;K(사각)</t>
  </si>
  <si>
    <t>수출신오룡컵(유럽)(BF) K&amp;K(사각)</t>
  </si>
  <si>
    <t>수출얼큰한너구리(호주)(멀티) NS ANZ(마름모)</t>
  </si>
  <si>
    <t>수출신라면(호주)(멀티팩) E-MART LTD(사각)</t>
  </si>
  <si>
    <t>수출신라면(호주)(멀티팩) TONGIL(사각)</t>
  </si>
  <si>
    <t>수출신라면(호주) E-MART LTD(사각)</t>
  </si>
  <si>
    <t>수출신라면(호주) TONGIL(사각)</t>
  </si>
  <si>
    <t>수출신라면(중남미) J&amp;JC(마름모)</t>
  </si>
  <si>
    <t>수출신라면(호주)(멀티팩) TAE HAN(마름모)</t>
  </si>
  <si>
    <t>수출김치큰사발(러시아)BDC(사각)</t>
  </si>
  <si>
    <t>수출튀김우동큰사발(러시아)BDC(사각)</t>
  </si>
  <si>
    <t>수출육개장사발면(호주) TAE HAN(마름모)</t>
  </si>
  <si>
    <t>수출MR.LEE봉지(85G)(CH) MR LEE</t>
  </si>
  <si>
    <t>수출신라면큰사발(유럽)KOA(사각)</t>
  </si>
  <si>
    <t>수출본장한국노리컵면(일본)(개선)(번들)BRZ(사각)(브라질)</t>
  </si>
  <si>
    <t>101022</t>
  </si>
  <si>
    <t>노리컵</t>
  </si>
  <si>
    <t>수출얼큰한너구리(대만) 星禾國際有限公社</t>
  </si>
  <si>
    <t>수출순한너구리(대만) 星禾國際有限公社</t>
  </si>
  <si>
    <t>수출멸치칼국수(미국)(멀티)N S(마름모)</t>
  </si>
  <si>
    <t>수출신라면큰사발(러시아) BDC(사각)</t>
  </si>
  <si>
    <t>수출신라면(호주)(멀티)(4+1) NS ANZ(마름모)</t>
  </si>
  <si>
    <t>수출신라면(대만)(멀티)(4+1) 星禾國際有限公社</t>
  </si>
  <si>
    <t>수출노리컵(대만)星禾國際有限公社</t>
  </si>
  <si>
    <t>수출튀김우동컵(대만)星禾國際有限公社</t>
  </si>
  <si>
    <t>수출신오룡컵(미국)(BF)NS(마름모)</t>
  </si>
  <si>
    <t>수출신오룡컵(미국)(CH)NS(마름모)</t>
  </si>
  <si>
    <t>수출신오룡컵(미국)(SF)NS(마름모)</t>
  </si>
  <si>
    <t>수출신오룡컵(미국)(BF)(6입비쥬얼)NS(마름모)</t>
  </si>
  <si>
    <t>수출신오룡컵(미국)(CH)(6입비쥬얼)NS(마름모)</t>
  </si>
  <si>
    <t>수출신오룡컵(미국)(SF)(6입비쥬얼)NS(마름모)</t>
  </si>
  <si>
    <t>수출둥지물냉면(미국)(멀티)NS(마름모)</t>
  </si>
  <si>
    <t>수출MR.LEE봉지(85G)(BF) MR LEE</t>
  </si>
  <si>
    <t>수출신라면(유럽) ASIA EXPRESS FOOD</t>
  </si>
  <si>
    <t>수출신라면큰사발(미국) 12입N S(마름모)</t>
  </si>
  <si>
    <t>수출튀김우동큰사발(미국)12입N S(마름모)</t>
  </si>
  <si>
    <t>수출신라면큰사발(캐나다)12입NSC(사각)</t>
  </si>
  <si>
    <t>수출생생우동(용기)(미국)(6입)NS(마름모)</t>
  </si>
  <si>
    <t>수출튀김우동큰사발(캐나다)12입NSC(사각)</t>
  </si>
  <si>
    <t>수출신컵(호주)(6입비쥬얼)ANZ(사각)</t>
  </si>
  <si>
    <t>수출신라면김치컵(일본)(번들)NS JAPAN(사각)</t>
  </si>
  <si>
    <t>수출격신컵(우마)(번들)NS JAPAN(사각)</t>
  </si>
  <si>
    <t>수출신라면(일본)(멀티)(교포시장용)</t>
  </si>
  <si>
    <t>수출김치라면(유럽)ASIA EXPRESS FOOD</t>
  </si>
  <si>
    <t>수출얼큰한너구리(유럽)ASIA EXPRESS FOOD</t>
  </si>
  <si>
    <t>수출올리브짜파게티(유럽)ASIA EXPRESS FOOD</t>
  </si>
  <si>
    <t>수출순한너구리(유럽)ASIA EXPRESS FOOD</t>
  </si>
  <si>
    <t>수출모듬해물탕면(유럽)ASIA EXPRESS FOOD</t>
  </si>
  <si>
    <t>수출안성탕면(유럽)ASIA EXPRESS FOOD</t>
  </si>
  <si>
    <t>수출오징어짬뽕(유럽)ASIA EXPRESS FOOD</t>
  </si>
  <si>
    <t>수출신라면(호주)(멀티)SHIN MI</t>
  </si>
  <si>
    <t>수출신라면(동남아)(HALAL)ESA(마름모)</t>
  </si>
  <si>
    <t>수출신라면(동남아)(멀티)(HALAL)ESA(마름모)</t>
  </si>
  <si>
    <t>수출치킨사발(마일드)(러시아)BDC(사각)</t>
  </si>
  <si>
    <t>수출신라면(호주)(멀티)KFL</t>
  </si>
  <si>
    <t>수출올리브짜파게티(호주)(멀티)KFL</t>
  </si>
  <si>
    <t>수출한국곰탕컵면(일본)(번들)NS JAPAN(사각)</t>
  </si>
  <si>
    <t>수출신라면(인도)(HALAL)BAIKAL(사각)</t>
  </si>
  <si>
    <t>수출신라면(인도네시아)PT KOIN BUMI</t>
  </si>
  <si>
    <t>수출오징어짬뽕(대만)(4멀티) 星禾國際有限公社</t>
  </si>
  <si>
    <t>수출CUP NOODLE(중동)(SF)(HALAL)KOA(사각)</t>
  </si>
  <si>
    <t>수출CUP NOODLE(중동)(HALAL)(VT)KOA(사각)</t>
  </si>
  <si>
    <t>수출CUP NOODLE(중동)(HALAL)(SH)KOA(사각)</t>
  </si>
  <si>
    <t>수출CUP NOODLE(중동)(HALAL)(BF)KOA(사각)</t>
  </si>
  <si>
    <t>수출CUP NOODLE(중동)(HALAL)(HOT)KOA(사각)</t>
  </si>
  <si>
    <t>수출CUP NOODLE (중동)(HALAL)(CH)KOA(사각)</t>
  </si>
  <si>
    <t>수출신라면(인도)(HALAL)RS(마름모)</t>
  </si>
  <si>
    <t>수출신라면블랙(일본)(번들)NS JAPAN(사각)</t>
  </si>
  <si>
    <t>수출신라면(중동)(30입)(HALAL)KOA(사각)</t>
  </si>
  <si>
    <t>수출야채컵(대만) 星禾國際有限公社</t>
  </si>
  <si>
    <t>수출CUP NOODLE(중동)(BF)(HALAL)AL DOUHA</t>
  </si>
  <si>
    <t>수출CUP NOODLE(중동)(CH)(HALAL)AL DOUHA</t>
  </si>
  <si>
    <t>수출CUP NOODLE(중동)(SH)(HALAL)AL DOUHA</t>
  </si>
  <si>
    <t>수출CUP NOODLE(중동)(VT)(HALAL)AL DOUHA</t>
  </si>
  <si>
    <t>수출CUP NOODLE(중동)(SF)(HALAL)AL DOUHA</t>
  </si>
  <si>
    <t>수출CUP NOODLE(중동)(HOT)(HALAL)AL DOUHA</t>
  </si>
  <si>
    <t>수출닭개장사발면(미국)J&amp;JC(마름모)</t>
  </si>
  <si>
    <t>수출신라면블랙(컵)(6입)((미국)NS(마름모)</t>
  </si>
  <si>
    <t>수출신라면(인도네시아)(멀티)PT KOIN BUMI</t>
  </si>
  <si>
    <t>수출신라면블랙(멀티)(일본)NS JAPAN(사각)</t>
  </si>
  <si>
    <t>수출메밀소바(미국)(멀티)NS(마름모)</t>
  </si>
  <si>
    <t>수출너구리컵(미국)(6입비쥬얼)NS(마름모)</t>
  </si>
  <si>
    <t>수출튀김우동컵(미국)(6입비쥬얼)NS(마름모)</t>
  </si>
  <si>
    <t>수출새우탕컵(미국)(6입비쥬얼)NS(마름모)</t>
  </si>
  <si>
    <t>수출신라면(중동)(멀티)(HALAL)AS</t>
  </si>
  <si>
    <t>수출신라면블랙(호주)ANZ(마름모)</t>
  </si>
  <si>
    <t>수출오징어짬뽕(대만) 星禾國際有限公社</t>
  </si>
  <si>
    <t>수출신라면블랙(공용)ES(사각)</t>
  </si>
  <si>
    <t>수출생생우동(용기)(6입)(캐나다)(코스트코)NSC</t>
  </si>
  <si>
    <t>수출신라면김치사발면(러시아)BDC(사각)</t>
  </si>
  <si>
    <t>수출생생우동(용기)(캐나다)(6입)NSC(사각)</t>
  </si>
  <si>
    <t>수출신라면(일본)(20입 코스코전용)</t>
  </si>
  <si>
    <t>수출얼큰한너구리(호주)(4+1)ANZ(마름모)</t>
  </si>
  <si>
    <t>수출신컵(동남아)VAN THINH PHU(사각)</t>
  </si>
  <si>
    <t>수출신오룡컵(6입비쥬얼)(유럽)(BF)KOREA FOODS(마름모)</t>
  </si>
  <si>
    <t>수출신오룡컵(유럽)(6입비쥬얼)(CH)KOREA FOODS(마름모)</t>
  </si>
  <si>
    <t>수출신오룡컵(유럽)(6입비쥬얼)(SF) KOREA FOODS(마름모)</t>
  </si>
  <si>
    <t>수출한국곰탕라면3P(일본)NS JAPAN(사각)</t>
  </si>
  <si>
    <t>수출안성탕면(호주)(4+1)NS ANZ(마름모)</t>
  </si>
  <si>
    <t>수출본장한국곰탕라면(일본)(번들)NS JAPAN(사각)</t>
  </si>
  <si>
    <t>수출신라면블랙(대만)(20입)星禾國際有限公社</t>
  </si>
  <si>
    <t>수출오징어짬뽕(미국)AS(사각)</t>
  </si>
  <si>
    <t>수출김치라면(말레이시아)(HALAL)AS(사각)</t>
  </si>
  <si>
    <t>수출튀김우동컵(캐나다)(6입비쥬얼)NSC(사각)</t>
  </si>
  <si>
    <t>수출새우탕컵(캐나다)(6입비쥬얼)NSC(사각)</t>
  </si>
  <si>
    <t>수출신라면블랙컵(대만)星禾國際有限公社</t>
  </si>
  <si>
    <t>수출신라면미니컵(일본)(24입)NS JAPAN(사각)</t>
  </si>
  <si>
    <t>수출신라면블랙(호주)멀티ANZ(마름모)</t>
  </si>
  <si>
    <t>수출순라면(멀티)공용(HALAL)(ES)(사각)</t>
  </si>
  <si>
    <t>101043</t>
  </si>
  <si>
    <t>순라면</t>
  </si>
  <si>
    <t>수출김치라면(유럽)멀티 E S(사각)</t>
  </si>
  <si>
    <t>수출신라면(브라질)</t>
  </si>
  <si>
    <t>수출신라면(유럽)(멀티팩) K&amp;K(사각)</t>
  </si>
  <si>
    <t>수출짜파게티(미국)20입AS(사각)</t>
  </si>
  <si>
    <t>수출본장한국삼계탕라면컵(일본)(번들)NS JAPAN(사각)</t>
  </si>
  <si>
    <t>수출순라면(미국)(4멀티)NS(마름모)</t>
  </si>
  <si>
    <t>수출올리브짜파게티(동남아)(멀티)ESA(마름모)</t>
  </si>
  <si>
    <t>수출올리브짜파게티(동남아)(20입)ESA(마름모)</t>
  </si>
  <si>
    <t>수출순라면(20입)공용(HALAL)(ES)</t>
  </si>
  <si>
    <t>수출순라면(미국)(20입)NS(마름모)</t>
  </si>
  <si>
    <t>수출신라면(호주)(멀티)VAN THINH PHU(사각)</t>
  </si>
  <si>
    <t>수출농심라면(공용)(HALAL)NS(마름모)</t>
  </si>
  <si>
    <t>수출김치큰사발(호주) KOREA FOODS(마름모)</t>
  </si>
  <si>
    <t>수출신컵(HALAL) KMT TRADING(사각)</t>
  </si>
  <si>
    <t>수출순라면(대만)(4멀티) 星禾國際有限公社</t>
  </si>
  <si>
    <t>수출신라면(호주)(5+1팩) NS ANZ(마름모)</t>
  </si>
  <si>
    <t>수출신라면(일본)(멀티)(교포시장용)(번들)</t>
  </si>
  <si>
    <t>수출본장한국노리컵면(일본)(개선)(번들)</t>
  </si>
  <si>
    <t>수출순라면(20입)(유럽)(HALAL) ES(사각)</t>
  </si>
  <si>
    <t>수출순라면(20입)(유럽)(HALAL) KOREA FOODS(마름모)</t>
  </si>
  <si>
    <t>수출순라면(20입)(유럽)(HALAL) K&amp;K(사각)</t>
  </si>
  <si>
    <t>수출순라면(20입)유럽(HALAL)ASIA EXPRESS FOOD</t>
  </si>
  <si>
    <t>수출신라면(동남아)(HALAL) KMT TRADING(사각)</t>
  </si>
  <si>
    <t>수출순라면(캐나다)(20입)NSC(사각)</t>
  </si>
  <si>
    <t>수출신라면(동남아)(멀티팩)(HALAL)KMT TRADING</t>
  </si>
  <si>
    <t>수출순한너구리(대만)(멀티)(4+1)星禾國際有限公社</t>
  </si>
  <si>
    <t>수출신라면(브라질)(멀티)</t>
  </si>
  <si>
    <t>수출신라면큰사발(유럽)KOREA FOODS(마름모)</t>
  </si>
  <si>
    <t>수출신라면큰사발(유럽)K&amp;K(사각)</t>
  </si>
  <si>
    <t>수출신라면큰사발(유럽)ES(사각)</t>
  </si>
  <si>
    <t>수출신라면(유럽) PS(마름모)</t>
  </si>
  <si>
    <t>수출모듬해물탕면(유럽) PS(마름모)</t>
  </si>
  <si>
    <t>수출안성탕면(유럽) PS(마름모)</t>
  </si>
  <si>
    <t>수출올리브짜파게티(유럽) PS(마름모)</t>
  </si>
  <si>
    <t>수출얼큰한너구리(유럽) PS(마름모)</t>
  </si>
  <si>
    <t>수출김치라면(유럽) PS(마름모)</t>
  </si>
  <si>
    <t>수출김치라면(대만)(멀티)(4+1)星禾國際有限公社</t>
  </si>
  <si>
    <t>수출너구리컵(캐나다)(6입비쥬얼)NSC(사각)</t>
  </si>
  <si>
    <t>수출김치라면(대만) 星禾國際有限公社</t>
  </si>
  <si>
    <t>수출김치라면(대만)(4멀티) 星禾國際有限公社</t>
  </si>
  <si>
    <t>수출둥지냉면물냉면155g(일본)(10입)(번들)NS JAPAN(사각)</t>
  </si>
  <si>
    <t>수출둥지냉면비빔냉면159g(일본)(10입)(번들)NS JAPAN(사각)</t>
  </si>
  <si>
    <t>수출김치사발면(중동)AS(사각)</t>
  </si>
  <si>
    <t>수출신컵(동남아)ESA(HALAL)(마름모)</t>
  </si>
  <si>
    <t>수출새우탕컵(동남아)ESA(마름모)</t>
  </si>
  <si>
    <t>수출너구리컵(동남아)ESA(마름모)</t>
  </si>
  <si>
    <t>수출튀김우동컵(동남아)ESA(마름모)</t>
  </si>
  <si>
    <t>수출순라면(캐나다)(4멀티)NSC(사각)</t>
  </si>
  <si>
    <t>수출순라면컵(유럽)ES(사각)</t>
  </si>
  <si>
    <t>수출순라면컵(유럽)ASIA EXPRESS FOOD</t>
  </si>
  <si>
    <t>수출순라면컵(유럽)(6입RRP)KOREA FOODS(마름모)</t>
  </si>
  <si>
    <t>수출김치컵(유럽)K&amp;K(사각)</t>
  </si>
  <si>
    <t>수출김치컵(유럽)ES(사각)</t>
  </si>
  <si>
    <t>수출순라면컵(유럽)K&amp;K(사각)</t>
  </si>
  <si>
    <t>수출신라면(인도)(멀티)(HALAL)IS(사각)</t>
  </si>
  <si>
    <t>수출김치라면(인도)IS(사각)</t>
  </si>
  <si>
    <t>수출 POTATO NOODLE SOUP(대만)(4멀티)星禾國際有限公社</t>
  </si>
  <si>
    <t>수출보글보글찌개면(개선)(일본)(번들)NS JAPAN(사각)</t>
  </si>
  <si>
    <t>수출육개장사발면(호주)(6입비쥬얼)NS ANZ(마름모)</t>
  </si>
  <si>
    <t>수출육개장사발면(호주)(5+1입비쥬얼)NS ANZ(마름모)</t>
  </si>
  <si>
    <t>수출김치사발면(호주)(6입비쥬얼)NS ANZ(마름모)</t>
  </si>
  <si>
    <t>수출김치사발면(호주)(5+1입비쥬얼)NS ANZ(마름모)</t>
  </si>
  <si>
    <t>수출우골탕면(멀티)(대만)星禾國際有限公社</t>
  </si>
  <si>
    <t>수출신컵(호주) ETTASON</t>
  </si>
  <si>
    <t>수출너구리컵(유럽) ES(사각)</t>
  </si>
  <si>
    <t>수출튀김우동컵(유럽) ES(사각)</t>
  </si>
  <si>
    <t>수출새우탕컵(유럽) ES(사각)</t>
  </si>
  <si>
    <t>수출새우탕컵(유럽)(6입) K&amp;K(사각)</t>
  </si>
  <si>
    <t>수출튀김우동컵(유럽)(6입) KOREA FOODS(사각)</t>
  </si>
  <si>
    <t>수출 POTATO NOODLE SOUP(홍콩)(4멀티)KOFCO</t>
  </si>
  <si>
    <t>수출 POTATO NOODLE SOUP(대만)星禾國際有限公社</t>
  </si>
  <si>
    <t>수출신컵68G(일본)(번들)NS JAPAN(사각)</t>
  </si>
  <si>
    <t>수출POTATO NOODLE SOUP(일본)(4멀티)NS JAPAN(사각</t>
  </si>
  <si>
    <t>수출안성탕면(대만)(20입) 星禾國際有限公社</t>
  </si>
  <si>
    <t>수출올리브짜파게티(대만)(20입) 星禾國際有限公社</t>
  </si>
  <si>
    <t>수출신컵68G(인도)(HALAL)IS(사각)</t>
  </si>
  <si>
    <t>수출신컵68G(동남아)(HALAL)KMT TRADING(사각)</t>
  </si>
  <si>
    <t>수출신컵68G(동남아)(HALAL)ESA(마름모)</t>
  </si>
  <si>
    <t>수출신컵68G(중동)(HALAL)KOA(사각)</t>
  </si>
  <si>
    <t>수출신컵68G(이란)(HALAL)AS(사각)</t>
  </si>
  <si>
    <t>수출신컵68G(대만)星禾國際有限公社</t>
  </si>
  <si>
    <t>수출신컵68G(호주)NS ANZ(마름모)</t>
  </si>
  <si>
    <t>수출신컵68G(호주)TAE HAN(마름모)</t>
  </si>
  <si>
    <t>수출신컵68G(호주)ORIENTAL MERCHANT(사각)</t>
  </si>
  <si>
    <t>수출신컵68G(호주)ETTASON(사각)</t>
  </si>
  <si>
    <t>수출신컵68G(호주)(6입비쥬얼)ANZ(사각)</t>
  </si>
  <si>
    <t>수출신컵68G(중남미)TAI MAO</t>
  </si>
  <si>
    <t>수출신컵68G(중남미)J&amp;JC(마름모)</t>
  </si>
  <si>
    <t>수출신컵68G(유럽)ES(사각)</t>
  </si>
  <si>
    <t>수출신컵68G(유럽)JK FOOD</t>
  </si>
  <si>
    <t>수출신컵68G(유럽)SW TRADING</t>
  </si>
  <si>
    <t>수출신컵68G(유럽)ANVERS</t>
  </si>
  <si>
    <t>수출신컵68G(유럽)KOREA FOODS(마름모)</t>
  </si>
  <si>
    <t>수출신컵68G(유럽)K.LEE(사각)</t>
  </si>
  <si>
    <t>수출신컵68G(유럽)K&amp;K(사각)</t>
  </si>
  <si>
    <t>수출신컵68G(유럽)ASIA EXPRESS FOOD</t>
  </si>
  <si>
    <t>수출신컵68G(유럽)(6입비쥬얼)KOREA FOODS(마름모)</t>
  </si>
  <si>
    <t>수출신컵68G(유럽)(6입비쥬얼)KK FOOD</t>
  </si>
  <si>
    <t>수출생생우동(용기)(호주)(6입)NS AUSTRALIA</t>
  </si>
  <si>
    <t>수출김치라면(말레이시아)멀티(HALAL)KMT TRADING(사각)</t>
  </si>
  <si>
    <t>수출POTATO NOODLE SOUP(호주)(4멀티)NS AUS(사각)</t>
  </si>
  <si>
    <t>수출POTATO NOODLE SOUP(유럽)ES(사각)</t>
  </si>
  <si>
    <t>수출POTATO NOODLE SOUP(유럽)K&amp;K(사각)</t>
  </si>
  <si>
    <t>수출김치큰사발(유럽)ES(사각)</t>
  </si>
  <si>
    <t>수출김치큰사발(유럽)K&amp;K(사각)</t>
  </si>
  <si>
    <t>수출튀김우동큰사발(유럽)ES(사각)</t>
  </si>
  <si>
    <t>수출튀김우동큰사발(유럽)K&amp;K(사각)</t>
  </si>
  <si>
    <t>수출새우탕큰사발(유럽)ES(사각)</t>
  </si>
  <si>
    <t>수출새우탕큰사발(유럽)K&amp;K(사각)</t>
  </si>
  <si>
    <t>수출김치라면(유럽)(멀티팩)K&amp;K(사각)</t>
  </si>
  <si>
    <t>수출너구리컵(유럽)K&amp;K(사각)</t>
  </si>
  <si>
    <t>수출튀김우동컵(유럽)K&amp;K(사각)</t>
  </si>
  <si>
    <t>수출새우탕컵(유럽)K&amp;K(사각)</t>
  </si>
  <si>
    <t>수출김치컵(유럽)ANVERS</t>
  </si>
  <si>
    <t>수출순라면컵(유럽)ANVERS</t>
  </si>
  <si>
    <t>수출신라면(중동)(HALAL)(선물용)KOA(사각)</t>
  </si>
  <si>
    <t>수출POTATO NOODLE SOUP(말련)(멀티)(HALAL)KMT</t>
  </si>
  <si>
    <t>수출신컵68G(유럽)PS</t>
  </si>
  <si>
    <t>수출얼큰한너구리(중동)AS(사각)</t>
  </si>
  <si>
    <t>수출안성탕면(중동)AS(사각)</t>
  </si>
  <si>
    <t>수출모듬해물탕면(중동)AS(사각)</t>
  </si>
  <si>
    <t>수출올리브짜파게티(중동)AS(사각)</t>
  </si>
  <si>
    <t>수출짜왕(미국)(4멀티)NS(마름모)</t>
  </si>
  <si>
    <t>수출신라면사발면(호주)(6입비쥬얼)NS ANZ(마름모)</t>
  </si>
  <si>
    <t>수출짜왕(일본)(4멀티)NS JAPAN(사각)</t>
  </si>
  <si>
    <t>수출김치라면(동남아)(멀티)ESA(마름모)</t>
  </si>
  <si>
    <t>수출김치라면(동남아)ESA(마름모)</t>
  </si>
  <si>
    <t>수출신컵68G(동남아)(HALAL)(6입비쥬얼)ESA(마름모)</t>
  </si>
  <si>
    <t>수출짜왕(호주)(4멀티)NS ANZ(마름모)</t>
  </si>
  <si>
    <t>수출신라면(동남아)(3멀티)(HALAL)KMT TRADING(사각)</t>
  </si>
  <si>
    <t>수출김치라면(말레이시아)(3멀티)(HALAL)KMT TRADING(사각)</t>
  </si>
  <si>
    <t>수출신라면(인도)(멀티)(HALAL)HK(마름모)</t>
  </si>
  <si>
    <t>수출POTATO NOODLE SOUP(유럽) ANVERS</t>
  </si>
  <si>
    <t>수출순라면(20입)(유럽)(HALAL) ANVERS</t>
  </si>
  <si>
    <t>수출신라면사발(호주) A.S.W(마름모)</t>
  </si>
  <si>
    <t>수출신라면사발(호주) HANYANG(마름모)</t>
  </si>
  <si>
    <t>수출신라면사발(호주) E-MART LTD(사각)</t>
  </si>
  <si>
    <t>수출얼큰한너구리(캐나다)(4멀티)NSC(사각)</t>
  </si>
  <si>
    <t>수출신라면(캐나다)(4멀티)NSC(사각)</t>
  </si>
  <si>
    <t>수출김치라면(호주)(멀티)NS ANZ(마름모)</t>
  </si>
  <si>
    <t>수출김치라면(호주)(멀티)(4+1)NS ANZ(마름모)</t>
  </si>
  <si>
    <t>수출맛짬뽕(미국)(멀티) N S(마름모)</t>
  </si>
  <si>
    <t>수출맛짬뽕(캐나다)(멀티)NSC(사각)</t>
  </si>
  <si>
    <t>수출맛짬뽕(일본)(멀티) NS JAPAN(사각)</t>
  </si>
  <si>
    <t>수출맛짬뽕(호주)(멀티) NS ANZ(마름모)</t>
  </si>
  <si>
    <t>수출신컵68G(중남미) UNIONTRADE</t>
  </si>
  <si>
    <t>수출신컵68G(중남미)ENNEPIU</t>
  </si>
  <si>
    <t>수출찰비빔면(미국)(멀티)NS(마름모)</t>
  </si>
  <si>
    <t>수출찰비빔면(미국)(멀티)(4+1)NS(마름모)</t>
  </si>
  <si>
    <t>수출신라면(동남아)(HALAL)NEXTRADE(마름모)</t>
  </si>
  <si>
    <t>수출신라면(동남아)(멀티)(HALAL)NEXTRADE(마름모)</t>
  </si>
  <si>
    <t>수출순한너구리(호주)(멀티)NS ANZ(마름모)</t>
  </si>
  <si>
    <t>수출짜왕(대만)(4멀티)星禾國際有限公社</t>
  </si>
  <si>
    <t>수출맛짬뽕(대만)(멀티)星禾國際有限公社</t>
  </si>
  <si>
    <t>수출신라면(호주)(코스트코용)NS ANZ(마름모)</t>
  </si>
  <si>
    <t>수출짜왕(대만)星禾國際有限公社</t>
  </si>
  <si>
    <t>수출맛짬뽕(대만)星禾國際有限公社</t>
  </si>
  <si>
    <t>수출김치컵(유럽)(5+1입비쥬얼)ES(사각)</t>
  </si>
  <si>
    <t>수출순라면컵(유럽)(5+1입비쥬얼)ES(사각)</t>
  </si>
  <si>
    <t>수출얼큰한너구리(유럽)(멀티)ES(사각)</t>
  </si>
  <si>
    <t>수출순라면(유럽)(멀티)ES(사각)</t>
  </si>
  <si>
    <t>수출짜왕(일본)(번들)NS JAPAN(사각)</t>
  </si>
  <si>
    <t>수출맛짬뽕(일본)(번들)NS JAPAN(사각)</t>
  </si>
  <si>
    <t>수출신라면(중남미)ENNEPIU</t>
  </si>
  <si>
    <t>수출맛짬뽕(유럽)(멀티)ES(사각)</t>
  </si>
  <si>
    <t>수출맛짬뽕(유럽)(선물용)KK FOOD</t>
  </si>
  <si>
    <t>수출신라면(인도)(HALAL)SV(마름모)</t>
  </si>
  <si>
    <t>수출신라면사발(러시아)SV(마름모)</t>
  </si>
  <si>
    <t>수출신라면큰사발(러시아)SV(마름모)</t>
  </si>
  <si>
    <t>수출닭개장사발(러시아)SV(마름모)</t>
  </si>
  <si>
    <t>수출곰탕사발(러시아)SV(마름모)</t>
  </si>
  <si>
    <t>수출짜장사발(러시아)SV(마름모)</t>
  </si>
  <si>
    <t>수출치킨사발(마일드)(러시아)SV(마름모)</t>
  </si>
  <si>
    <t>수출신라면(호주)(멀티팩)ETTASON</t>
  </si>
  <si>
    <t>수출김치라면(호주)(멀티)ETTASON</t>
  </si>
  <si>
    <t>수출신라면큰사발(호주)ETTASON</t>
  </si>
  <si>
    <t>수출얼큰한너구리(호주)(멀티)ETTASON</t>
  </si>
  <si>
    <t>수출신컵(동남아)(NEXTRADE)(HALAL)(마름모)</t>
  </si>
  <si>
    <t>수출신라면(호주) ETTASON WW</t>
  </si>
  <si>
    <t>수출신라면(호주)(멀티팩) ETTASON WW</t>
  </si>
  <si>
    <t>수출신컵(호주) ETTASON WW</t>
  </si>
  <si>
    <t>수출보글보글부대찌개면(미국)(멀티)NS(마름모)</t>
  </si>
  <si>
    <t>수출육개장사발면(호주)PT KOIN BUMI(사각)</t>
  </si>
  <si>
    <t>수출김치사발면(호주)PT KOIN BUMI(사각)</t>
  </si>
  <si>
    <t>수출찰비빔면(호주)(멀티)NS ANZ(마름모)</t>
  </si>
  <si>
    <t>수출보글보글부대찌개면(캐나다)(멀티)NSC(사각)</t>
  </si>
  <si>
    <t>수출보글보글부대찌개면(대만)(멀티)星禾國際有限公社</t>
  </si>
  <si>
    <t>수출보글보글부대찌개면(호주)(멀티)NS ANZ(마름모)</t>
  </si>
  <si>
    <t>수출신컵68G(중동)(HALAL)QATAR(사각)</t>
  </si>
  <si>
    <t>수출신라면(중동)(30입)(HALAL)QATAR(사각)</t>
  </si>
  <si>
    <t>수출얼큰한너구리(중동)QATAR(사각)</t>
  </si>
  <si>
    <t>수출안성탕면(중동)QATAR(사각)</t>
  </si>
  <si>
    <t>수출올리브짜파게티(중동)QATAR(사각)</t>
  </si>
  <si>
    <t>수출오징어짬뽕(미국)QATAR(사각)</t>
  </si>
  <si>
    <t>수출김치라면(말레이시아)(HALAL)QATAR(사각)</t>
  </si>
  <si>
    <t>수출모듬해물탕면(중동)QATAR(사각)</t>
  </si>
  <si>
    <t>수출신라면김치컵(일본)(개선)(번들)NS JAPAN(사각)</t>
  </si>
  <si>
    <t>수출신라면김치빅컵(일본)(번들)NS JAPAN(사각)</t>
  </si>
  <si>
    <t>수출POTATO NOODLE SOUP(미국)(4멀티)NS(마름모)</t>
  </si>
  <si>
    <t>수출보글보글부대찌개면(대만)(멀티)(4+1)星禾國際有限公社</t>
  </si>
  <si>
    <t>수출신라면(동남아)(태국용)(5+1팩)(HALAL)PROTHAI</t>
  </si>
  <si>
    <t>수출POTATO NOODLE SOUP(호주)ESA(마름모)</t>
  </si>
  <si>
    <t>수출얼큰장칼국수(미국)(4멀티팩)NS(마름모)</t>
  </si>
  <si>
    <t>수출얼큰장칼국수(호주)(4멀티팩)ANZ(마름모)</t>
  </si>
  <si>
    <t>드레싱프렌치머스타드(5+1)기획팩</t>
  </si>
  <si>
    <t>수출신컵68G(동남아)(HALAL)NEXTRADE(마름모)</t>
  </si>
  <si>
    <t>수출신컵68G(일본)NS JAPAN(사각)</t>
  </si>
  <si>
    <t>수출MR.BIBIM(동남아)(멀티)(볶음김치맛)ESA(사각)</t>
  </si>
  <si>
    <t>수출MR.BIBIM(호주)(멀티)(볶음김치맛)NS ANZ(마름모)</t>
  </si>
  <si>
    <t>수출MR.BIBIM(호주)(멀티)(양념치킨)NS ANZ(마름모)</t>
  </si>
  <si>
    <t>수출MR.BIBIM(동남아)(멀티)(양념치킨)ESA(사각)</t>
  </si>
  <si>
    <t>수출볶음너구리(미국)(멀티팩)NS(마름모)</t>
  </si>
  <si>
    <t>수출볶음너구리(일본)(멀티팩)NS JAPAN(사각)</t>
  </si>
  <si>
    <t>수출MR.BIBIM(대만)(멀티)(볶음김치맛)星禾國際有限公社</t>
  </si>
  <si>
    <t>수출MR.BIBIM(대만)(볶음김치맛)星禾國際有限公社</t>
  </si>
  <si>
    <t>수출MR.BIBIM(대만)(멀티)(양념치킨)星禾國際有限公社</t>
  </si>
  <si>
    <t>수출MR.BIBIM(대만)(양념치킨)星禾國際有限公社</t>
  </si>
  <si>
    <t>수출MR.BIBIM(유럽)(양념치킨)ES(사각)</t>
  </si>
  <si>
    <t>수출MR.BIBIM(유럽)(볶음김치맛)K&amp;K(사각)</t>
  </si>
  <si>
    <t>수출MR.BIBIM(유럽)(양념치킨)K&amp;K(사각)</t>
  </si>
  <si>
    <t>수출볶음너구리(호주)(멀티팩)NS ANZ(마름모)</t>
  </si>
  <si>
    <t>수출POTATO NOODLE SOUP(일본)(코스코용)NS JAPAN(사</t>
  </si>
  <si>
    <t>수출육개장사발면(일본)(코스코용)NS JAPAN(마름모)</t>
  </si>
  <si>
    <t>수출짜왕(호주)(태국용)4+1PROTHAI(사각)</t>
  </si>
  <si>
    <t>수출보글보글부대찌개면(호주)(태국용)4+1PROTHAI(사각)</t>
  </si>
  <si>
    <t>안성탕면(4+1)기획팩</t>
  </si>
  <si>
    <t>농심감자면(20입)</t>
  </si>
  <si>
    <t>감자면_감자탕면(18입)</t>
  </si>
  <si>
    <t>감자탕큰사발</t>
  </si>
  <si>
    <t>감자탕면(16입)</t>
  </si>
  <si>
    <t>양파링미니팩</t>
  </si>
  <si>
    <t>닭다리핫치킨맛</t>
  </si>
  <si>
    <t>수출새우깡(미국) N S(마름모)</t>
  </si>
  <si>
    <t>수출고구마깡(캐나다) NSC(사각)</t>
  </si>
  <si>
    <t>수출고구마깡(미국) N S(마름모)</t>
  </si>
  <si>
    <t>수출감자깡(미국) N S(마름모)</t>
  </si>
  <si>
    <t>수출꿀꽈배기(미국) N S(마름모)</t>
  </si>
  <si>
    <t>수출양파링(90g)(미국) N S(마름모)</t>
  </si>
  <si>
    <t>수출양파링(50g)(미국) N S(마름모)</t>
  </si>
  <si>
    <t>수출바나나킥(미국) N S(마름모)</t>
  </si>
  <si>
    <t>수출고구마깡(호주) NS ANZ(마름모)</t>
  </si>
  <si>
    <t>수출자갈치(미국) N S(마름모)</t>
  </si>
  <si>
    <t>수출조청유과(미국) N S(마름모)</t>
  </si>
  <si>
    <t>수출조청유과(미국)(대) N S(마름모)</t>
  </si>
  <si>
    <t>수출오징어집(캐나다) NSC(사각)</t>
  </si>
  <si>
    <t>수출오징어집(미국) N S(마름모)</t>
  </si>
  <si>
    <t>수출오징어집(호주) NS ANZ(마름모)</t>
  </si>
  <si>
    <t>수출꿀꽈배기(호주) NS ANZ(마름모)</t>
  </si>
  <si>
    <t>수출꿀꽈배기(호주) KMT TRADING(사각)</t>
  </si>
  <si>
    <t>수출꿀꽈배기(호주) A.S.W.(마름모)</t>
  </si>
  <si>
    <t>수출꿀꽈배기(호주) HAN YANG(마름모)</t>
  </si>
  <si>
    <t>수출꿀꽈배기(유럽) E S(사각)</t>
  </si>
  <si>
    <t>수출꿀꽈배기(유럽) P S (마름모)</t>
  </si>
  <si>
    <t>수출꿀꽈배기(유럽) ANVERS</t>
  </si>
  <si>
    <t>수출꿀꽈배기(유럽) K&amp;K(사각)</t>
  </si>
  <si>
    <t>수출꿀꽈배기(캐나다) NSC(사각)</t>
  </si>
  <si>
    <t>수출포테토스틱(70g)(미국) N S(마름모)</t>
  </si>
  <si>
    <t>수출감자깡(호주) NS ANZ(마름모)</t>
  </si>
  <si>
    <t>수출감자깡(미국)(대) N S(마름모)</t>
  </si>
  <si>
    <t>수출양파링(50g)(호주) NS ANZ(마름모)</t>
  </si>
  <si>
    <t>수출양파링(50g)(호주) KOREA FOOD</t>
  </si>
  <si>
    <t>수출양파링(50g)(호주) A.S.W.(마름모)</t>
  </si>
  <si>
    <t>수출양파링(50g)(호주) HAN YANG(마름모)</t>
  </si>
  <si>
    <t>수출양파링(90g)(호주) NS ANZ(마름모)</t>
  </si>
  <si>
    <t>수출양파링(90g)(호주) TAE HAN(마름모)</t>
  </si>
  <si>
    <t>수출양파링(90g)(호주) H.Y.N (마름모)</t>
  </si>
  <si>
    <t>수출양파링(90g)(호주) KOREA FOOD</t>
  </si>
  <si>
    <t>수출양파링(90g)(호주) KMT TRADING(사각)</t>
  </si>
  <si>
    <t>수출양파링(90g)(유럽) E S(사각)</t>
  </si>
  <si>
    <t>수출양파링(90g)(유럽) P S (마름모)</t>
  </si>
  <si>
    <t>수출양파링(90g)(유럽) ANVERS</t>
  </si>
  <si>
    <t>수출양파링(50g)(유럽) E S(사각)</t>
  </si>
  <si>
    <t>수출양파링(50g)(유럽) K&amp;K(사각)</t>
  </si>
  <si>
    <t>수출양파링(40g)(러시아)</t>
  </si>
  <si>
    <t>수출양파링(50g)(캐나다) NSC(사각)</t>
  </si>
  <si>
    <t>수출양파링(80g)(대만) 桀輝企業有限公司</t>
  </si>
  <si>
    <t>수출새우깡(미국)(대) N S(마름모)</t>
  </si>
  <si>
    <t>수출새우깡(호주) (대) NS AUSTRALIA</t>
  </si>
  <si>
    <t>수출새우깡(캐나다)(대) NSC(사각)</t>
  </si>
  <si>
    <t>수출매운새우깡(미국) N S(마름모)</t>
  </si>
  <si>
    <t>수출새우깡(호주) NS ANZ(마름모)</t>
  </si>
  <si>
    <t>수출새우깡(호주) KMT TRADING(사각)</t>
  </si>
  <si>
    <t>수출새우깡(호주) A.S.W.(마름모)</t>
  </si>
  <si>
    <t>수출새우깡(호주) KOREA FOOD</t>
  </si>
  <si>
    <t>수출새우깡(호주) HAN YANG(마름모)</t>
  </si>
  <si>
    <t>수출새우깡(유럽) E S(사각)</t>
  </si>
  <si>
    <t>수출새우깡(유럽) P S (마름모)</t>
  </si>
  <si>
    <t>수출새우깡(유럽) ANVERS</t>
  </si>
  <si>
    <t>수출새우깡(유럽) K&amp;K(사각)</t>
  </si>
  <si>
    <t>수출새우깡(캐나다) NSC(사각)</t>
  </si>
  <si>
    <t>수출인디안밥(미국) N S(마름모)</t>
  </si>
  <si>
    <t>수출알새우칩(75g)(호주) H.Y.N (마름모)</t>
  </si>
  <si>
    <t>수출알새우칩(75g)(호주) KOREA FOOD</t>
  </si>
  <si>
    <t>수출알새우칩(75g)(호주) KMT TRADING(사각)</t>
  </si>
  <si>
    <t>수출알새우칩(45g)(캐나다) NSC(사각)</t>
  </si>
  <si>
    <t>수출매운새우깡(호주) NS ANZ(마름모)</t>
  </si>
  <si>
    <t>수출매운새우깡(호주) H.Y.N (마름모)</t>
  </si>
  <si>
    <t>수출매운새우깡(호주) KOREA FOOD</t>
  </si>
  <si>
    <t>수출매운새우깡(호주) KMT TRADING(사각)</t>
  </si>
  <si>
    <t>수출매운새우깡(호주) A.S.W.(마름모)</t>
  </si>
  <si>
    <t>수출매운새우깡(호주) HAN YANG(마름모)</t>
  </si>
  <si>
    <t>수출매콤한양파링(40g)(러시아)</t>
  </si>
  <si>
    <t>수출매콤한양파링(70g)(대만) 桀輝企業有限公司</t>
  </si>
  <si>
    <t>수출알새우칩(75g)(호주) NS ANZ(마름모)</t>
  </si>
  <si>
    <t>수출새우깡(호주) TAE HAN(마름모)</t>
  </si>
  <si>
    <t>수출새우깡(호주) H.Y.N (마름모)</t>
  </si>
  <si>
    <t>수출양파링(50g)(호주) E-MART LTD(사각)</t>
  </si>
  <si>
    <t>수출꿀꽈배기(호주) E-MART LTD(사각)</t>
  </si>
  <si>
    <t>수출양파링(40g)(러시아)SV(마름모)</t>
  </si>
  <si>
    <t>수출매콤한양파링(40g)(러시아)SV(마름모)</t>
  </si>
  <si>
    <t>수출감자깡(캐나다) NSC(사각)</t>
  </si>
  <si>
    <t>수출매운새우깡(90g)(일본)NS JAPAN(사각)</t>
  </si>
  <si>
    <t>수출매운새우깡(유럽)ES(사각)</t>
  </si>
  <si>
    <t>수출조청유과(유럽)(18입)ES(사각)</t>
  </si>
  <si>
    <t>수출매콤한양파링(40g)(유럽)ES(사각)</t>
  </si>
  <si>
    <t>수출알새우칩(75g)(유럽)ES(사각)</t>
  </si>
  <si>
    <t>수출새우깡(호주)(12입) ORIENTAL MERCHANT</t>
  </si>
  <si>
    <t>수출매운새우깡(호주)(12입) ORIENTAL MERCHANT</t>
  </si>
  <si>
    <t>수출알새우칩(75g)(호주)(12입) ORIENTAL MERCHANT</t>
  </si>
  <si>
    <t>수출양파링(50g)(호주)(12입) ORIENTAL MERCHANT</t>
  </si>
  <si>
    <t>수출꿀꽈배기(285g)(미국)(대)NS(마름모)</t>
  </si>
  <si>
    <t>수출매운새우깡(캐나다)NSC(사각)</t>
  </si>
  <si>
    <t>수출양파링(170g)(미국)(대)NS(마름모)</t>
  </si>
  <si>
    <t>수출새우깡(캐나다)(12입)NSC(사각)</t>
  </si>
  <si>
    <t>수출알새우칩(45g)(미국)NS(마름모)</t>
  </si>
  <si>
    <t>수출새우깡(유럽)(12입)KOREA FOODS(마름모)</t>
  </si>
  <si>
    <t>수출매운새우깡(유럽)K&amp;K(사각)</t>
  </si>
  <si>
    <t>수출알새우칩(75g)(유럽)K&amp;K(사각)</t>
  </si>
  <si>
    <t>수출조청유과(유럽)(18입)K&amp;K(사각)</t>
  </si>
  <si>
    <t>수출새우깡(인도)(러시아수출용)</t>
  </si>
  <si>
    <t>수출매운새우깡(유럽)(12입)KOREA FOODS(마름모)</t>
  </si>
  <si>
    <t>수출새우깡(미국)(12입)(RRP)NS(마름모)</t>
  </si>
  <si>
    <t>수출매운새우깡(미국)(12입)(RRP)NS(마름모)</t>
  </si>
  <si>
    <t>수출꿀꽈배기(일본)75g*20EA NS JAPAN(사각)</t>
  </si>
  <si>
    <t>수출조청유과(일본)80g*20EA NS JAPAN(사각)</t>
  </si>
  <si>
    <t>수출꿀꽈배기(80g)(미국)12입(RRP)NS(마름모)</t>
  </si>
  <si>
    <t>수출감자깡(60g)(미국)(12입)(RRP)NS(마름모)</t>
  </si>
  <si>
    <t>수출고구마깡(65G)(미국)(12입)(RRP)NS(마름모)</t>
  </si>
  <si>
    <t>수출양파링(40G)(미국)12입(RRP)BOXNS(마름모)</t>
  </si>
  <si>
    <t>수출알새우칩(75g)(유럽)ANVERS</t>
  </si>
  <si>
    <t>수출양파링(일본)(50g)NS JAPAN(사각)</t>
  </si>
  <si>
    <t>수출바나나킥(캐나다)(12입)(RRP)NSC(사각)</t>
  </si>
  <si>
    <t>수출매운새우깡(인도)IS(사각)</t>
  </si>
  <si>
    <t>수출양파링(인도)IS(사각)</t>
  </si>
  <si>
    <t>수출알새우칩(75g)(대만)桀輝企業有限公司</t>
  </si>
  <si>
    <t>수출새우깡(유럽)ASIA EXPRESS FOOD</t>
  </si>
  <si>
    <t>수출매운새우깡(유럽)ASIA EXPRESS FOOD</t>
  </si>
  <si>
    <t>수출꿀꽈배기(유럽)ASIA EXPRESS FOOD</t>
  </si>
  <si>
    <t>수출양파링(50g)(유럽)ASIA EXPRESS FOOD</t>
  </si>
  <si>
    <t>수출오징어집(미국)(12입)(RRP)NS(마름모)</t>
  </si>
  <si>
    <t>수출오징어집(미국)(대)NS(마름모)</t>
  </si>
  <si>
    <t>수출오징어집(캐나다)(대)NSC(사각)</t>
  </si>
  <si>
    <t>수출코스트코농심스낵모음(미국)NS(마름모)</t>
  </si>
  <si>
    <t>수출미니츄러스(미국)NS(마름모)</t>
  </si>
  <si>
    <t>수출미니츄러스(캐나다)NSC(사각)</t>
  </si>
  <si>
    <t>수출미니츄러스(유럽)ES(사각)</t>
  </si>
  <si>
    <t>수출미니츄러스(호주)NSANZ(마름모)</t>
  </si>
  <si>
    <t>수출알새우칩(200g)(캐나다)(대)NSC(사각)</t>
  </si>
  <si>
    <t>수출미니츄러스(미국)(12입)(RRP)NS(마름모)</t>
  </si>
  <si>
    <t>수출양파링(90g)(호주)ETTASON</t>
  </si>
  <si>
    <t>수출조청유과(미국)(80g)(6입RRP)NS(마름모)</t>
  </si>
  <si>
    <t>프레첼 솔티카라멜맛</t>
  </si>
  <si>
    <t>202039</t>
  </si>
  <si>
    <t>프레첼</t>
  </si>
  <si>
    <t>프레첼 솔티카라멜맛(160g)</t>
  </si>
  <si>
    <t>프레첼 고다치즈맛</t>
  </si>
  <si>
    <t>프레첼 고다치즈맛(130g)</t>
  </si>
  <si>
    <t>수출바나나킥(러시아)</t>
  </si>
  <si>
    <t>수출신라면블랙 우골설렁탕분말</t>
  </si>
  <si>
    <t>수출신라면블랙 우골설렁탕분말(CUP)</t>
  </si>
  <si>
    <t>수출순라면컵분말스프(NSA)(JUMBO)</t>
  </si>
  <si>
    <t>수출오룡컵분말스프(NSF)(SF)</t>
  </si>
  <si>
    <t>수출오룡컵분말스프(NSF)(CH)</t>
  </si>
  <si>
    <t>수출오룡컵분말스프(NSF)(KC)</t>
  </si>
  <si>
    <t>수출오룡컵분말스프(NSF)(BF)</t>
  </si>
  <si>
    <t>수출짜파게티 과립스프NM(점보박스)(개선)</t>
  </si>
  <si>
    <t>수출짜파게티과립스프(개선2)(농심푸드)</t>
  </si>
  <si>
    <t>수출신라면블랙 우골설렁탕분말(8G)(M-CUP)(NSA)</t>
  </si>
  <si>
    <t>수출매운짜왕분말스프(NSA)(JUMBO)</t>
  </si>
  <si>
    <t>퓨러티-케이</t>
  </si>
  <si>
    <t>000</t>
  </si>
  <si>
    <t>909900</t>
  </si>
  <si>
    <t>원부자재,일반자재,부산품</t>
  </si>
  <si>
    <t>효모엑기스분말2호</t>
  </si>
  <si>
    <t>분말바나나향</t>
  </si>
  <si>
    <t>바나나컴파운드향</t>
  </si>
  <si>
    <t>바나나향</t>
  </si>
  <si>
    <t>불고기분말향</t>
  </si>
  <si>
    <t>바나나분말</t>
  </si>
  <si>
    <t>생감자</t>
  </si>
  <si>
    <t>생감자(수미)</t>
  </si>
  <si>
    <t>생감자(수입산)</t>
  </si>
  <si>
    <t>건조채심</t>
  </si>
  <si>
    <t>수출김치라면멀티2(농심상해)</t>
  </si>
  <si>
    <t>900</t>
  </si>
  <si>
    <t>수출상품(농심)</t>
  </si>
  <si>
    <t>수출신라면(상해)(MR)</t>
  </si>
  <si>
    <t>수출신라면멀티(MR)2(농심상해)</t>
  </si>
  <si>
    <t>수출신라면멀티(SH)2(농심상해)</t>
  </si>
  <si>
    <t>수출너구리(얼)멀티2(농심상해)</t>
  </si>
  <si>
    <t>수출안성탕면멀티2(농심상해)</t>
  </si>
  <si>
    <t>수출신라면(상해농심)(MUSHROOM)</t>
  </si>
  <si>
    <t>수출신컵(상해농심)</t>
  </si>
  <si>
    <t>수출신라면큰사발(상해농심)</t>
  </si>
  <si>
    <t>수출신라면(상해농심)(SH)</t>
  </si>
  <si>
    <t>수출김치라면(농심상해)</t>
  </si>
  <si>
    <t>수출김치컵면(상해농심)</t>
  </si>
  <si>
    <t>수출김치큰사발(상해농심)</t>
  </si>
  <si>
    <t>수출안성탕면(상해농심)</t>
  </si>
  <si>
    <t>수출안성컵면(상해농심)</t>
  </si>
  <si>
    <t>수출안성큰사발(상해농심)</t>
  </si>
  <si>
    <t>수출CUP NOODLE(상해농심)</t>
  </si>
  <si>
    <t>수출너구리(얼)(상해농심)</t>
  </si>
  <si>
    <t>수출감자탕면(30입)(상해농심)</t>
  </si>
  <si>
    <t>수출감자탕면(상해농심)</t>
  </si>
  <si>
    <t>수출카레라면(멀티)(상해농심)</t>
  </si>
  <si>
    <t>101023</t>
  </si>
  <si>
    <t>상해탕면</t>
  </si>
  <si>
    <t>미강유(정제)A</t>
  </si>
  <si>
    <t>둥지육수(업소용)</t>
  </si>
  <si>
    <t>농심가락누들그라탕소스(업소용)</t>
  </si>
  <si>
    <t>Jangs해물맛볶음장</t>
  </si>
  <si>
    <t>Jangs辛소고기비빔고추장</t>
  </si>
  <si>
    <t>수출김치치즈라면(상해농심)</t>
  </si>
  <si>
    <t>수출 신라면 멀티팩(20입)(심양농심)</t>
  </si>
  <si>
    <t>수출김치라면 멀티팩(20입)(심양농심)</t>
  </si>
  <si>
    <t>수출웰치소다포도355ml(중국)</t>
  </si>
  <si>
    <t>수출튀김우동컵(상해농심)</t>
  </si>
  <si>
    <t>수출신컵(상해농심)(SH)</t>
  </si>
  <si>
    <t>수출오징어짬뽕(멀티)(상해농심)</t>
  </si>
  <si>
    <t>수출감자탕면큰사발(상해농심)</t>
  </si>
  <si>
    <t>(4951P)라인인팩 콘바나나파워</t>
  </si>
  <si>
    <t>VONO어니언크림</t>
  </si>
  <si>
    <t>VONO(30입)어니언크림</t>
  </si>
  <si>
    <t>VONO(24입)어니언크림</t>
  </si>
  <si>
    <t>VONO시금치크림</t>
  </si>
  <si>
    <t>VONO(30입)시금치크림</t>
  </si>
  <si>
    <t>VONO(24입)시금치크림</t>
  </si>
  <si>
    <t>(VIC전용)스페셜K480g번들팩(960*25)</t>
  </si>
  <si>
    <t>(VIC전용)첵스스노우볼420g번들팩(840*35)</t>
  </si>
  <si>
    <t>(4160)켈로그 딸기바나나 푸레이크</t>
  </si>
  <si>
    <t>VONO어니언크림(홈쇼핑)</t>
  </si>
  <si>
    <t>VONO시금치크림(홈쇼핑)</t>
  </si>
  <si>
    <t>수출계란맛어포(실린더형)(한국에이요)</t>
  </si>
  <si>
    <t>901</t>
  </si>
  <si>
    <t>수출상품(타사)</t>
  </si>
  <si>
    <t>수출초코파이(6P)(롯데제과)</t>
  </si>
  <si>
    <t>수출미강유</t>
  </si>
  <si>
    <t>162</t>
  </si>
  <si>
    <t>정제유</t>
  </si>
  <si>
    <t>분말된장-H</t>
  </si>
  <si>
    <t>수출팜유조미분말(세우)</t>
  </si>
  <si>
    <t>후추추출물분말</t>
  </si>
  <si>
    <t>매운맛조미분말TK</t>
  </si>
  <si>
    <t>수출건조맛살어묵(우일)</t>
  </si>
  <si>
    <t>수출소용돌이맛살(우일)</t>
  </si>
  <si>
    <t>수출분말고추장 2호(세우)</t>
  </si>
  <si>
    <t>조미양념분5호</t>
  </si>
  <si>
    <t>수출양파풍미분TK(태경)</t>
  </si>
  <si>
    <t>수출복합양념분말-S(세우)</t>
  </si>
  <si>
    <t>칠리맛풍미분TK</t>
  </si>
  <si>
    <t>수출김치미(세우)</t>
  </si>
  <si>
    <t>생강추출물분말</t>
  </si>
  <si>
    <t>마늘베이스분말TK</t>
  </si>
  <si>
    <t>후추풍미분말TK</t>
  </si>
  <si>
    <t>수출튀김우동큰사발혼합분(태경)</t>
  </si>
  <si>
    <t>수출풍미증진분말(세우)</t>
  </si>
  <si>
    <t>수출건조김치면(멀티)(상해농심)</t>
  </si>
  <si>
    <t>수출올리브짜파게티유성스프(점보)(태경)</t>
  </si>
  <si>
    <t>수출신라면(심양농심)(MR)</t>
  </si>
  <si>
    <t>수출신라면큰사발(심양농심)</t>
  </si>
  <si>
    <t>수출치킨맛혼합분NM(태경)</t>
  </si>
  <si>
    <t>수출너구리얼혼합분 NM(태경)</t>
  </si>
  <si>
    <t>수출모듬해물혼합분 NM(태경)</t>
  </si>
  <si>
    <t>수출새우맛혼합분 NM(태경)</t>
  </si>
  <si>
    <t>수출식물성풍미분 SMF(태경)</t>
  </si>
  <si>
    <t>수출농심미가양념장소불고기(500g)(태경)</t>
  </si>
  <si>
    <t>수출농심미가양념장소불고기(960g)(태경)</t>
  </si>
  <si>
    <t>수출농심미가양념장소갈비(500g)(태경)</t>
  </si>
  <si>
    <t>수출농심미가양념장소갈비(960g)(태경)</t>
  </si>
  <si>
    <t>수출농심미가양념장돼지불고기(500g)(태경)</t>
  </si>
  <si>
    <t>수출농심미가양념장돼지불고기(960g)(태경)</t>
  </si>
  <si>
    <t>수출호박산이나트륨NSF</t>
  </si>
  <si>
    <t>수출이스트조미분NSF</t>
  </si>
  <si>
    <t>수출야채풍미액TK(태경)</t>
  </si>
  <si>
    <t>수출콩나물추출분말</t>
  </si>
  <si>
    <t>수출스프베이스분말MF(태경)</t>
  </si>
  <si>
    <t>수출게맛살(한국에이요)</t>
  </si>
  <si>
    <t>수출꽃게농축액분말(해마)</t>
  </si>
  <si>
    <t>냉동우동 [K-US]</t>
  </si>
  <si>
    <t>분말된장K(세우)</t>
  </si>
  <si>
    <t>조미볶음된장분말MF(세우)</t>
  </si>
  <si>
    <t>수출농심미가당면(1kg)</t>
  </si>
  <si>
    <t>수출농심미가당면(1kg)(F)</t>
  </si>
  <si>
    <t>수출농심미가당면(500g)</t>
  </si>
  <si>
    <t>수출농심미가당면(500g)(F)</t>
  </si>
  <si>
    <t>수출농심미가당면(13.62kg)(F)</t>
  </si>
  <si>
    <t>수출 농심미가 자른당면</t>
  </si>
  <si>
    <t>수출 농심미가 자른당면(F)</t>
  </si>
  <si>
    <t>수출 농심미가 묶음당면</t>
  </si>
  <si>
    <t>수출 농심미가 묶음당면(F)</t>
  </si>
  <si>
    <t>수출농심컵류모듬팩(6입)(상해농심)</t>
  </si>
  <si>
    <t>수출복원용밥50G(NSA)(태경)</t>
  </si>
  <si>
    <t>409999</t>
  </si>
  <si>
    <t>상품공통</t>
  </si>
  <si>
    <t>수출간장분말(세우)</t>
  </si>
  <si>
    <t>수출다랑어추출분말NM(MSC)</t>
  </si>
  <si>
    <t>수출농부의마음고춧가루(500G)(청도농심)(F)</t>
  </si>
  <si>
    <t>수출농부의마음고춧가루(1KG)(청도농심)(F)</t>
  </si>
  <si>
    <t>수출농부의마음고춧가루(500G)(청도농심)</t>
  </si>
  <si>
    <t>수출농부의마음고춧가루(1KG)(청도농심)</t>
  </si>
  <si>
    <t>수출신컵혼합분(NSA)(세우)</t>
  </si>
  <si>
    <t>수출신라면(심양농심)(SH)</t>
  </si>
  <si>
    <t>수출짜왕조미유(태경)</t>
  </si>
  <si>
    <t>수출조미대두단백(세우)</t>
  </si>
  <si>
    <t>수출식물유지분말</t>
  </si>
  <si>
    <t>수출다시마분말(우일)</t>
  </si>
  <si>
    <t>수출식물성풍미유(세우)</t>
  </si>
  <si>
    <t>수출고추장(500G)(미국)(세우)</t>
  </si>
  <si>
    <t>수출너구리M컵혼합분(LA)(세우)</t>
  </si>
  <si>
    <t>수출튀김우동M컵혼합분(LA)(세우)</t>
  </si>
  <si>
    <t>수출글루텐펩타이드(세우)</t>
  </si>
  <si>
    <t>수출대두단백(세우)</t>
  </si>
  <si>
    <t>수출마늘동결건조분말(우일)</t>
  </si>
  <si>
    <t>수출식물성풍미분(태경)</t>
  </si>
  <si>
    <t>농부의 마음 고춧가루 (2kg)(청도농심)</t>
  </si>
  <si>
    <t>후레바부스터분말 TK</t>
  </si>
  <si>
    <t>바릴라선물세트3호</t>
  </si>
  <si>
    <t>스머커스 스퀴즈 딸기잼 567g*2입</t>
  </si>
  <si>
    <t>멘토스 바틀 세트</t>
  </si>
  <si>
    <t>카레레스토랑(농심)</t>
  </si>
  <si>
    <t>800</t>
  </si>
  <si>
    <t>카레레스토랑</t>
  </si>
  <si>
    <t>801001</t>
  </si>
  <si>
    <t>수출사라다기지(청도) 13KG</t>
  </si>
  <si>
    <t>카레접시(보통)</t>
  </si>
  <si>
    <t>803</t>
  </si>
  <si>
    <t>한국도자기</t>
  </si>
  <si>
    <t>카레접시(오무용)</t>
  </si>
  <si>
    <t>스프접시</t>
  </si>
  <si>
    <t>스프접시(받침)</t>
  </si>
  <si>
    <t>샐러드접시</t>
  </si>
  <si>
    <t>어린이 수저포크세트</t>
  </si>
  <si>
    <t>디너스푼</t>
  </si>
  <si>
    <t>디너포크</t>
  </si>
  <si>
    <t>앙케이트지</t>
  </si>
  <si>
    <t>802</t>
  </si>
  <si>
    <t>한국카레하우스(자재)</t>
  </si>
  <si>
    <t>물티슈</t>
  </si>
  <si>
    <t>T/O 스푼</t>
  </si>
  <si>
    <t>T/O 포크</t>
  </si>
  <si>
    <t>T/O 포장용 봉투</t>
  </si>
  <si>
    <t>코코모자(EA)</t>
  </si>
  <si>
    <t>804</t>
  </si>
  <si>
    <t>요들가운</t>
  </si>
  <si>
    <t>카레소스(매운맛)</t>
  </si>
  <si>
    <t>801</t>
  </si>
  <si>
    <t>한국카레하우스(식자</t>
  </si>
  <si>
    <t>카레소스(순한맛)</t>
  </si>
  <si>
    <t>하이라이스소스</t>
  </si>
  <si>
    <t>(EA)미쟝쁠라스생선까스(가공원산지:중국산)</t>
  </si>
  <si>
    <t>후랑크후르터(국내산)</t>
  </si>
  <si>
    <t>냉동카레용해선믹스</t>
  </si>
  <si>
    <t>(EA)오징어링</t>
  </si>
  <si>
    <t>복신지</t>
  </si>
  <si>
    <t>스파이스시즈닝</t>
  </si>
  <si>
    <t>(EA)아스파라거스(ASPARAGUS)</t>
  </si>
  <si>
    <t>(EA)시금치(SPINACH)</t>
  </si>
  <si>
    <t>멤버쉽 카드</t>
  </si>
  <si>
    <t>농심가락냉동우동</t>
  </si>
  <si>
    <t>(EA)농심가락우동국물</t>
  </si>
  <si>
    <t>웰치소다그레이프</t>
  </si>
  <si>
    <t>닭정육(국내산)</t>
  </si>
  <si>
    <t>(EA)오무 계란팩(국내산)</t>
  </si>
  <si>
    <t>빵가루새우(40g)</t>
  </si>
  <si>
    <t>홍보용 식사권</t>
  </si>
  <si>
    <t>(신)매운맛 계량스푼</t>
  </si>
  <si>
    <t>805</t>
  </si>
  <si>
    <t>카레레스토랑 기타업</t>
  </si>
  <si>
    <t>(신)오퍼레이션 국자</t>
  </si>
  <si>
    <t>(축지)야채세트</t>
  </si>
  <si>
    <t>코코로스까스(선진)(국내산)</t>
  </si>
  <si>
    <t>(EA)자몽 농축액</t>
  </si>
  <si>
    <t>(EA)레몬베이스(국내)</t>
  </si>
  <si>
    <t>(EA)돈까스 베타믹스</t>
  </si>
  <si>
    <t>코코유니폼(上)110</t>
  </si>
  <si>
    <t>코코유니폼(上)100</t>
  </si>
  <si>
    <t>코코유니폼(上)95</t>
  </si>
  <si>
    <t>코코유니폼(上)90</t>
  </si>
  <si>
    <t>코코유니폼(上)85</t>
  </si>
  <si>
    <t>코코유니폼(下)34</t>
  </si>
  <si>
    <t>코코유니폼(下)32</t>
  </si>
  <si>
    <t>코코유니폼(下)31</t>
  </si>
  <si>
    <t>코코유니폼(下)30</t>
  </si>
  <si>
    <t>코코유니폼(下)29</t>
  </si>
  <si>
    <t>코코유니폼(下)27</t>
  </si>
  <si>
    <t>코코유니폼(下)25</t>
  </si>
  <si>
    <t>코코앞치마</t>
  </si>
  <si>
    <t>(신)T/O 샐러드 용기 뚜껑</t>
  </si>
  <si>
    <t>(신)T/O 샐러드 용기 본체</t>
  </si>
  <si>
    <t>(신)직원용 명찰</t>
  </si>
  <si>
    <t>(신)빌지꽂이(아크릴)</t>
  </si>
  <si>
    <t>(신)토핑용소고기(호주산)</t>
  </si>
  <si>
    <t>(EA)살사소스</t>
  </si>
  <si>
    <t>유산지</t>
  </si>
  <si>
    <t>코코닭정육(국내산)</t>
  </si>
  <si>
    <t>코코치킨까스(국내산)</t>
  </si>
  <si>
    <t>코코로스까스(국내산)</t>
  </si>
  <si>
    <t>선진일품돈카츠육(국내산)</t>
  </si>
  <si>
    <t>코코유니폼(上)80</t>
  </si>
  <si>
    <t>(EA)새우살(250g)</t>
  </si>
  <si>
    <t>(아워홈)야채세트</t>
  </si>
  <si>
    <t>(코코이찌방야)백산수(0.5L)</t>
  </si>
  <si>
    <t>(EA)간편한닭가슴살채(국내산)</t>
  </si>
  <si>
    <t>(EA)청포도베이스</t>
  </si>
  <si>
    <t>소스포트(대)</t>
  </si>
  <si>
    <t>연갈빛상감 원형접시</t>
  </si>
  <si>
    <t>우샤브70g(호주산)</t>
  </si>
  <si>
    <t>(배달용)T/O종이슬리브</t>
  </si>
  <si>
    <t>(배달용)T/O라이스용기</t>
  </si>
  <si>
    <t>(배달용)T/O소스용기</t>
  </si>
  <si>
    <t>(배달용)T/O실링필름</t>
  </si>
  <si>
    <t>(배달용)T/O오복채용기본체</t>
  </si>
  <si>
    <t>(배달용)T/O오복채용기뚜껑</t>
  </si>
  <si>
    <t>(배달용)T/O랩칼</t>
  </si>
  <si>
    <t>(신동진)라이스Q쌀(국내산)</t>
  </si>
  <si>
    <t>(EA)브로컬리</t>
  </si>
  <si>
    <t>(EA)컬리플라워</t>
  </si>
  <si>
    <t>풍요한아침 수란</t>
  </si>
  <si>
    <t>고구마치즈돈까스(국내산)</t>
  </si>
  <si>
    <t>(EA)크림고로케(50g)</t>
  </si>
  <si>
    <t>(EA)핫커피(드립용)</t>
  </si>
  <si>
    <t>(EA)아이스커피(PET)900ml</t>
  </si>
  <si>
    <t>(EA)소프트 함박스테이크</t>
  </si>
  <si>
    <t>(EA)베이비당근</t>
  </si>
  <si>
    <t>(EA)그라탕볼</t>
  </si>
  <si>
    <t>(EA)그라탕볼받침</t>
  </si>
  <si>
    <t>(EA)파리파리치킨(태국산)</t>
  </si>
  <si>
    <t>코코웰치포도주스160(24입)</t>
  </si>
  <si>
    <t>코코카프리썬오렌지</t>
  </si>
  <si>
    <t>(아워홈)치킨크림(국내산)</t>
  </si>
  <si>
    <t>등심치즈돈까스(국내산)</t>
  </si>
  <si>
    <t>(EA)참깨드레싱</t>
  </si>
  <si>
    <t>(EA)키즈돈까스50g(국내산)</t>
  </si>
  <si>
    <t>T/O콤비필름(OPP)</t>
  </si>
  <si>
    <t>(배달용)T/O라이스용기(소)</t>
  </si>
  <si>
    <t>(신)카레접시(보통)</t>
  </si>
  <si>
    <t>(EA)믹스치즈(2.5kg)</t>
  </si>
  <si>
    <t>(EA)체다치즈(1kg)</t>
  </si>
  <si>
    <t>(아워홈)함박스테이크</t>
  </si>
  <si>
    <t>코코오이오차녹차(525mL)</t>
  </si>
  <si>
    <t>보급형메뉴북(2016)</t>
  </si>
  <si>
    <t>빌지패드</t>
  </si>
  <si>
    <t>(EA)알새우(1KG)</t>
  </si>
  <si>
    <t>(EA)양배추멘치카츠</t>
  </si>
  <si>
    <t>(EA)유채나물(1KG)</t>
  </si>
  <si>
    <t>(EA)바지락살(500G)</t>
  </si>
  <si>
    <t>(EA)보리새우(국내산)</t>
  </si>
  <si>
    <t>(EA)코코튤립햄클래식(200g)</t>
  </si>
  <si>
    <t>내열손잡이원형접시</t>
  </si>
  <si>
    <t>원목트레이</t>
  </si>
  <si>
    <t>갈릭칩(200G)</t>
  </si>
  <si>
    <t>(EA)오쿠라(1KG)</t>
  </si>
  <si>
    <t>(EA)토마토카레소스(2KG)</t>
  </si>
  <si>
    <t>(EA)햄카츠</t>
  </si>
  <si>
    <t>(EA)그릴닭가슴살스테이크</t>
  </si>
  <si>
    <t>(EA)치즈함박스테이크(쇠고기:호주산,돼지고기:국내산)</t>
  </si>
  <si>
    <t>(EA)바지락살(1KG)</t>
  </si>
  <si>
    <t>(EA)별멘츠카츠(국내산)</t>
  </si>
  <si>
    <t>(EA)한입핫도그(국내산)</t>
  </si>
  <si>
    <t>코코츄파춥스미니언즈</t>
  </si>
  <si>
    <t>(EA)키즈돈까스70G(국내산)</t>
  </si>
  <si>
    <t>X001</t>
  </si>
  <si>
    <t>사료A급</t>
  </si>
  <si>
    <t>X002</t>
  </si>
  <si>
    <t>사료B급</t>
  </si>
  <si>
    <t>X003</t>
  </si>
  <si>
    <t>사료C급(기타 부산물)</t>
  </si>
  <si>
    <t>X004</t>
  </si>
  <si>
    <t>지방산</t>
  </si>
  <si>
    <t>X005</t>
  </si>
  <si>
    <t>습전분</t>
  </si>
  <si>
    <t>X006</t>
  </si>
  <si>
    <t>파지 A(공지대)</t>
  </si>
  <si>
    <t>X007</t>
  </si>
  <si>
    <t>파지 B(Box)</t>
  </si>
  <si>
    <t>X008</t>
  </si>
  <si>
    <t>사발 용기 입고상자</t>
  </si>
  <si>
    <t>X009</t>
  </si>
  <si>
    <t>컵 용기 입고상자</t>
  </si>
  <si>
    <t>X010</t>
  </si>
  <si>
    <t>사발면 캡 지통</t>
  </si>
  <si>
    <t xml:space="preserve"> 프레첼 솔티카라멜맛</t>
  </si>
  <si>
    <t xml:space="preserve"> 프레첼 솔티카라멜맛(160g)</t>
  </si>
  <si>
    <t xml:space="preserve"> 160G X 12 X 1</t>
  </si>
  <si>
    <t xml:space="preserve"> 프레첼 고다치즈맛</t>
  </si>
  <si>
    <t xml:space="preserve"> 65G X 16 X 1</t>
  </si>
  <si>
    <t xml:space="preserve"> 프레첼 고다치즈맛(130g)</t>
  </si>
  <si>
    <t>공가/1.1</t>
    <phoneticPr fontId="2" type="noConversion"/>
  </si>
  <si>
    <t>실제공가</t>
    <phoneticPr fontId="2" type="noConversion"/>
  </si>
  <si>
    <t>실제판가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</si>
</sst>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_ "/>
    <numFmt numFmtId="177" formatCode="0_);[Red]\(0\)"/>
    <numFmt numFmtId="178" formatCode="0.0%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62"/>
      <name val="굴림"/>
      <family val="3"/>
      <charset val="129"/>
    </font>
    <font>
      <sz val="9"/>
      <color indexed="62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>
      <alignment vertical="center"/>
    </xf>
    <xf numFmtId="0" fontId="3" fillId="3" borderId="1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3" fillId="3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7" fillId="5" borderId="6" xfId="1" applyFont="1" applyFill="1" applyBorder="1" applyAlignment="1">
      <alignment horizontal="center" vertical="center"/>
    </xf>
    <xf numFmtId="41" fontId="7" fillId="4" borderId="6" xfId="1" applyFont="1" applyFill="1" applyBorder="1" applyAlignment="1">
      <alignment horizontal="center" vertical="center"/>
    </xf>
    <xf numFmtId="0" fontId="0" fillId="0" borderId="0" xfId="0">
      <alignment vertical="center"/>
    </xf>
    <xf numFmtId="177" fontId="4" fillId="2" borderId="4" xfId="0" applyNumberFormat="1" applyFont="1" applyFill="1" applyBorder="1" applyAlignment="1">
      <alignment horizontal="left" vertical="center" wrapText="1"/>
    </xf>
    <xf numFmtId="0" fontId="0" fillId="0" borderId="0" xfId="0">
      <alignment vertical="center"/>
    </xf>
    <xf numFmtId="41" fontId="7" fillId="5" borderId="6" xfId="1" applyFont="1" applyFill="1" applyBorder="1" applyAlignment="1">
      <alignment horizontal="center" vertical="center"/>
    </xf>
    <xf numFmtId="178" fontId="7" fillId="5" borderId="6" xfId="1" applyNumberFormat="1" applyFont="1" applyFill="1" applyBorder="1" applyAlignment="1">
      <alignment horizontal="center" vertical="center"/>
    </xf>
    <xf numFmtId="41" fontId="7" fillId="5" borderId="6" xfId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23">
    <cellStyle name="쉼표 [0]" xfId="1" builtinId="6"/>
    <cellStyle name="쉼표 [0] 2" xfId="4"/>
    <cellStyle name="쉼표 [0] 2 2" xfId="16"/>
    <cellStyle name="쉼표 [0] 2 3" xfId="20"/>
    <cellStyle name="쉼표 [0] 3" xfId="12"/>
    <cellStyle name="쉼표 [0] 3 2" xfId="18"/>
    <cellStyle name="쉼표 [0] 3 3" xfId="22"/>
    <cellStyle name="쉼표 [0] 4" xfId="10"/>
    <cellStyle name="쉼표 [0] 4 2" xfId="17"/>
    <cellStyle name="쉼표 [0] 4 3" xfId="21"/>
    <cellStyle name="쉼표 [0] 5" xfId="15"/>
    <cellStyle name="쉼표 [0] 5 2" xfId="19"/>
    <cellStyle name="쉼표 [0] 6" xfId="2"/>
    <cellStyle name="표준" xfId="0" builtinId="0"/>
    <cellStyle name="표준 2" xfId="3"/>
    <cellStyle name="표준 3" xfId="9"/>
    <cellStyle name="표준 3 2" xfId="13"/>
    <cellStyle name="표준 3 3" xfId="11"/>
    <cellStyle name="표준 4" xfId="14"/>
    <cellStyle name="표준 6" xfId="5"/>
    <cellStyle name="표준 7" xfId="6"/>
    <cellStyle name="표준 8" xfId="7"/>
    <cellStyle name="표준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5"/>
  <sheetViews>
    <sheetView tabSelected="1" topLeftCell="D1" workbookViewId="0">
      <pane ySplit="4" topLeftCell="A5" activePane="bottomLeft" state="frozen"/>
      <selection pane="bottomLeft" activeCell="P8" sqref="P8"/>
    </sheetView>
  </sheetViews>
  <sheetFormatPr defaultRowHeight="16.5" x14ac:dyDescent="0.3"/>
  <cols>
    <col min="1" max="1" width="6.25" style="10" customWidth="1"/>
    <col min="2" max="2" width="9" style="2"/>
    <col min="3" max="3" width="16.125" style="2" bestFit="1" customWidth="1"/>
    <col min="4" max="4" width="15.125" customWidth="1"/>
    <col min="5" max="5" width="18.25" style="10" customWidth="1"/>
    <col min="6" max="6" width="11" bestFit="1" customWidth="1"/>
    <col min="7" max="7" width="39.375" customWidth="1"/>
    <col min="8" max="8" width="15.375" customWidth="1"/>
    <col min="9" max="11" width="17.375" style="14" customWidth="1"/>
    <col min="12" max="17" width="11.125" style="1" customWidth="1"/>
  </cols>
  <sheetData>
    <row r="1" spans="1:17" ht="19.5" x14ac:dyDescent="0.3">
      <c r="A1" s="9" t="s">
        <v>2230</v>
      </c>
      <c r="E1" s="9"/>
    </row>
    <row r="2" spans="1:17" ht="25.5" customHeight="1" x14ac:dyDescent="0.3"/>
    <row r="3" spans="1:17" ht="18.75" customHeight="1" x14ac:dyDescent="0.3">
      <c r="A3" s="26" t="s">
        <v>2231</v>
      </c>
      <c r="B3" s="27" t="s">
        <v>2232</v>
      </c>
      <c r="C3" s="27" t="s">
        <v>2233</v>
      </c>
      <c r="D3" s="27" t="s">
        <v>2234</v>
      </c>
      <c r="E3" s="27" t="s">
        <v>2235</v>
      </c>
      <c r="F3" s="27" t="s">
        <v>2510</v>
      </c>
      <c r="G3" s="27" t="s">
        <v>2511</v>
      </c>
      <c r="H3" s="27" t="s">
        <v>912</v>
      </c>
      <c r="I3" s="27" t="s">
        <v>910</v>
      </c>
      <c r="J3" s="27" t="s">
        <v>911</v>
      </c>
      <c r="K3" s="27" t="s">
        <v>909</v>
      </c>
      <c r="L3" s="25" t="s">
        <v>2</v>
      </c>
      <c r="M3" s="25"/>
      <c r="N3" s="25"/>
      <c r="O3" s="25"/>
      <c r="P3" s="24"/>
      <c r="Q3" s="24"/>
    </row>
    <row r="4" spans="1:17" ht="18.75" customHeight="1" x14ac:dyDescent="0.3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18" t="s">
        <v>2508</v>
      </c>
      <c r="M4" s="18" t="s">
        <v>2509</v>
      </c>
      <c r="N4" s="23" t="s">
        <v>3543</v>
      </c>
      <c r="O4" s="24">
        <v>4.4999999999999998E-2</v>
      </c>
      <c r="P4" s="24" t="s">
        <v>3544</v>
      </c>
      <c r="Q4" s="24" t="s">
        <v>3545</v>
      </c>
    </row>
    <row r="5" spans="1:17" ht="18.75" customHeight="1" x14ac:dyDescent="0.3">
      <c r="A5" s="15">
        <v>1</v>
      </c>
      <c r="B5" s="15" t="str">
        <f>VLOOKUP($F5,Sheet3!$A:$L,4,0)</f>
        <v>라면</v>
      </c>
      <c r="C5" s="15" t="str">
        <f>VLOOKUP($F5,Sheet3!$A:$L,6,0)</f>
        <v>봉지면</v>
      </c>
      <c r="D5" s="15" t="str">
        <f>VLOOKUP($F5,Sheet3!$A:$L,8,0)</f>
        <v>일반면</v>
      </c>
      <c r="E5" s="15" t="str">
        <f>VLOOKUP($F5,Sheet3!$A:$L,10,0)</f>
        <v>안성탕면</v>
      </c>
      <c r="F5" s="15">
        <v>101001191</v>
      </c>
      <c r="G5" s="15" t="s">
        <v>7</v>
      </c>
      <c r="H5" s="15" t="s">
        <v>8</v>
      </c>
      <c r="I5" s="16" t="s">
        <v>9</v>
      </c>
      <c r="J5" s="16">
        <v>0</v>
      </c>
      <c r="K5" s="16">
        <v>8801043000291</v>
      </c>
      <c r="L5" s="17">
        <v>12300</v>
      </c>
      <c r="M5" s="19">
        <f>L5*1.1</f>
        <v>13530.000000000002</v>
      </c>
      <c r="N5" s="17">
        <f t="shared" ref="N5:N68" si="0">+L5/1.1</f>
        <v>11181.81818181818</v>
      </c>
      <c r="O5" s="19">
        <f t="shared" ref="O5:O68" si="1">+N5*4.5%</f>
        <v>503.18181818181807</v>
      </c>
      <c r="P5" s="19">
        <f>+L5-O5</f>
        <v>11796.818181818182</v>
      </c>
      <c r="Q5" s="19">
        <f>+M5-O5</f>
        <v>13026.818181818184</v>
      </c>
    </row>
    <row r="6" spans="1:17" ht="18.75" customHeight="1" x14ac:dyDescent="0.3">
      <c r="A6" s="15">
        <f>A5+1</f>
        <v>2</v>
      </c>
      <c r="B6" s="15" t="str">
        <f>VLOOKUP($F6,Sheet3!$A:$L,4,0)</f>
        <v>라면</v>
      </c>
      <c r="C6" s="15" t="str">
        <f>VLOOKUP($F6,Sheet3!$A:$L,6,0)</f>
        <v>봉지면</v>
      </c>
      <c r="D6" s="15" t="str">
        <f>VLOOKUP($F6,Sheet3!$A:$L,8,0)</f>
        <v>일반면</v>
      </c>
      <c r="E6" s="15" t="str">
        <f>VLOOKUP($F6,Sheet3!$A:$L,10,0)</f>
        <v>안성탕면</v>
      </c>
      <c r="F6" s="15">
        <v>101003478</v>
      </c>
      <c r="G6" s="15" t="s">
        <v>88</v>
      </c>
      <c r="H6" s="15" t="s">
        <v>89</v>
      </c>
      <c r="I6" s="16">
        <v>8801043014731</v>
      </c>
      <c r="J6" s="16">
        <v>8801043014779</v>
      </c>
      <c r="K6" s="16">
        <v>8801043014779</v>
      </c>
      <c r="L6" s="17">
        <v>9900</v>
      </c>
      <c r="M6" s="19">
        <f t="shared" ref="M6:M70" si="2">L6*1.1</f>
        <v>10890</v>
      </c>
      <c r="N6" s="17">
        <f t="shared" si="0"/>
        <v>9000</v>
      </c>
      <c r="O6" s="19">
        <f t="shared" si="1"/>
        <v>405</v>
      </c>
      <c r="P6" s="19">
        <f t="shared" ref="P6:P69" si="3">+L6-O6</f>
        <v>9495</v>
      </c>
      <c r="Q6" s="19">
        <f t="shared" ref="Q6:Q69" si="4">+M6-O6</f>
        <v>10485</v>
      </c>
    </row>
    <row r="7" spans="1:17" ht="18.75" customHeight="1" x14ac:dyDescent="0.3">
      <c r="A7" s="15">
        <f t="shared" ref="A7:A71" si="5">A6+1</f>
        <v>3</v>
      </c>
      <c r="B7" s="15" t="str">
        <f>VLOOKUP($F7,Sheet3!$A:$L,4,0)</f>
        <v>라면</v>
      </c>
      <c r="C7" s="15" t="str">
        <f>VLOOKUP($F7,Sheet3!$A:$L,6,0)</f>
        <v>봉지면</v>
      </c>
      <c r="D7" s="15" t="str">
        <f>VLOOKUP($F7,Sheet3!$A:$L,8,0)</f>
        <v>일반면</v>
      </c>
      <c r="E7" s="15" t="str">
        <f>VLOOKUP($F7,Sheet3!$A:$L,10,0)</f>
        <v>안성탕면</v>
      </c>
      <c r="F7" s="15">
        <v>101003479</v>
      </c>
      <c r="G7" s="15" t="s">
        <v>90</v>
      </c>
      <c r="H7" s="15" t="s">
        <v>91</v>
      </c>
      <c r="I7" s="16">
        <v>8801043014731</v>
      </c>
      <c r="J7" s="16" t="s">
        <v>9</v>
      </c>
      <c r="K7" s="16">
        <v>8801043025416</v>
      </c>
      <c r="L7" s="17"/>
      <c r="M7" s="19">
        <f t="shared" si="2"/>
        <v>0</v>
      </c>
      <c r="N7" s="17">
        <f t="shared" si="0"/>
        <v>0</v>
      </c>
      <c r="O7" s="19">
        <f t="shared" si="1"/>
        <v>0</v>
      </c>
      <c r="P7" s="19">
        <f t="shared" si="3"/>
        <v>0</v>
      </c>
      <c r="Q7" s="19">
        <f t="shared" si="4"/>
        <v>0</v>
      </c>
    </row>
    <row r="8" spans="1:17" ht="18.75" customHeight="1" x14ac:dyDescent="0.3">
      <c r="A8" s="15">
        <f t="shared" si="5"/>
        <v>4</v>
      </c>
      <c r="B8" s="15" t="str">
        <f>VLOOKUP($F8,Sheet3!$A:$L,4,0)</f>
        <v>라면</v>
      </c>
      <c r="C8" s="15" t="str">
        <f>VLOOKUP($F8,Sheet3!$A:$L,6,0)</f>
        <v>봉지면</v>
      </c>
      <c r="D8" s="15" t="str">
        <f>VLOOKUP($F8,Sheet3!$A:$L,8,0)</f>
        <v>일반면</v>
      </c>
      <c r="E8" s="15" t="str">
        <f>VLOOKUP($F8,Sheet3!$A:$L,10,0)</f>
        <v>안성탕면</v>
      </c>
      <c r="F8" s="15">
        <v>101003480</v>
      </c>
      <c r="G8" s="15" t="s">
        <v>92</v>
      </c>
      <c r="H8" s="15" t="s">
        <v>93</v>
      </c>
      <c r="I8" s="16">
        <v>8801043014731</v>
      </c>
      <c r="J8" s="16" t="s">
        <v>9</v>
      </c>
      <c r="K8" s="16">
        <v>8801043014748</v>
      </c>
      <c r="L8" s="17">
        <v>23760</v>
      </c>
      <c r="M8" s="19">
        <f t="shared" si="2"/>
        <v>26136.000000000004</v>
      </c>
      <c r="N8" s="17">
        <f t="shared" si="0"/>
        <v>21600</v>
      </c>
      <c r="O8" s="19">
        <f t="shared" si="1"/>
        <v>972</v>
      </c>
      <c r="P8" s="19">
        <f t="shared" si="3"/>
        <v>22788</v>
      </c>
      <c r="Q8" s="19">
        <f t="shared" si="4"/>
        <v>25164.000000000004</v>
      </c>
    </row>
    <row r="9" spans="1:17" ht="18.75" customHeight="1" x14ac:dyDescent="0.3">
      <c r="A9" s="15">
        <f t="shared" si="5"/>
        <v>5</v>
      </c>
      <c r="B9" s="15" t="str">
        <f>VLOOKUP($F9,Sheet3!$A:$L,4,0)</f>
        <v>라면</v>
      </c>
      <c r="C9" s="15" t="str">
        <f>VLOOKUP($F9,Sheet3!$A:$L,6,0)</f>
        <v>봉지면</v>
      </c>
      <c r="D9" s="15" t="str">
        <f>VLOOKUP($F9,Sheet3!$A:$L,8,0)</f>
        <v>일반면</v>
      </c>
      <c r="E9" s="15" t="str">
        <f>VLOOKUP($F9,Sheet3!$A:$L,10,0)</f>
        <v>안성탕면</v>
      </c>
      <c r="F9" s="15">
        <v>101003481</v>
      </c>
      <c r="G9" s="15" t="s">
        <v>94</v>
      </c>
      <c r="H9" s="15" t="s">
        <v>95</v>
      </c>
      <c r="I9" s="16">
        <v>8801043014731</v>
      </c>
      <c r="J9" s="16">
        <v>8801043014786</v>
      </c>
      <c r="K9" s="16">
        <v>8801043014793</v>
      </c>
      <c r="L9" s="17">
        <v>19800</v>
      </c>
      <c r="M9" s="19">
        <f t="shared" si="2"/>
        <v>21780</v>
      </c>
      <c r="N9" s="17">
        <f t="shared" si="0"/>
        <v>18000</v>
      </c>
      <c r="O9" s="19">
        <f t="shared" si="1"/>
        <v>810</v>
      </c>
      <c r="P9" s="19">
        <f t="shared" si="3"/>
        <v>18990</v>
      </c>
      <c r="Q9" s="19">
        <f t="shared" si="4"/>
        <v>20970</v>
      </c>
    </row>
    <row r="10" spans="1:17" ht="18.75" customHeight="1" x14ac:dyDescent="0.3">
      <c r="A10" s="15">
        <f t="shared" si="5"/>
        <v>6</v>
      </c>
      <c r="B10" s="15" t="str">
        <f>VLOOKUP($F10,Sheet3!$A:$L,4,0)</f>
        <v>라면</v>
      </c>
      <c r="C10" s="15" t="str">
        <f>VLOOKUP($F10,Sheet3!$A:$L,6,0)</f>
        <v>봉지면</v>
      </c>
      <c r="D10" s="15" t="str">
        <f>VLOOKUP($F10,Sheet3!$A:$L,8,0)</f>
        <v>일반면</v>
      </c>
      <c r="E10" s="15" t="str">
        <f>VLOOKUP($F10,Sheet3!$A:$L,10,0)</f>
        <v>안성탕면</v>
      </c>
      <c r="F10" s="15">
        <v>101003482</v>
      </c>
      <c r="G10" s="15" t="s">
        <v>96</v>
      </c>
      <c r="H10" s="15" t="s">
        <v>95</v>
      </c>
      <c r="I10" s="16">
        <v>8801043037389</v>
      </c>
      <c r="J10" s="16">
        <v>8801043014786</v>
      </c>
      <c r="K10" s="16">
        <v>8801043037402</v>
      </c>
      <c r="L10" s="17"/>
      <c r="M10" s="19">
        <f t="shared" si="2"/>
        <v>0</v>
      </c>
      <c r="N10" s="17">
        <f t="shared" si="0"/>
        <v>0</v>
      </c>
      <c r="O10" s="19">
        <f t="shared" si="1"/>
        <v>0</v>
      </c>
      <c r="P10" s="19">
        <f t="shared" si="3"/>
        <v>0</v>
      </c>
      <c r="Q10" s="19">
        <f t="shared" si="4"/>
        <v>0</v>
      </c>
    </row>
    <row r="11" spans="1:17" ht="18.75" customHeight="1" x14ac:dyDescent="0.3">
      <c r="A11" s="15">
        <f t="shared" si="5"/>
        <v>7</v>
      </c>
      <c r="B11" s="15" t="str">
        <f>VLOOKUP($F11,Sheet3!$A:$L,4,0)</f>
        <v>라면</v>
      </c>
      <c r="C11" s="15" t="str">
        <f>VLOOKUP($F11,Sheet3!$A:$L,6,0)</f>
        <v>봉지면</v>
      </c>
      <c r="D11" s="15" t="str">
        <f>VLOOKUP($F11,Sheet3!$A:$L,8,0)</f>
        <v>일반면</v>
      </c>
      <c r="E11" s="15" t="str">
        <f>VLOOKUP($F11,Sheet3!$A:$L,10,0)</f>
        <v>안성탕면</v>
      </c>
      <c r="F11" s="15">
        <v>101003483</v>
      </c>
      <c r="G11" s="15" t="s">
        <v>97</v>
      </c>
      <c r="H11" s="15" t="s">
        <v>98</v>
      </c>
      <c r="I11" s="16" t="s">
        <v>9</v>
      </c>
      <c r="J11" s="16">
        <v>8801043014786</v>
      </c>
      <c r="K11" s="16">
        <v>8801043024464</v>
      </c>
      <c r="L11" s="17">
        <v>19800</v>
      </c>
      <c r="M11" s="19">
        <f t="shared" si="2"/>
        <v>21780</v>
      </c>
      <c r="N11" s="17">
        <f t="shared" si="0"/>
        <v>18000</v>
      </c>
      <c r="O11" s="19">
        <f t="shared" si="1"/>
        <v>810</v>
      </c>
      <c r="P11" s="19">
        <f t="shared" si="3"/>
        <v>18990</v>
      </c>
      <c r="Q11" s="19">
        <f t="shared" si="4"/>
        <v>20970</v>
      </c>
    </row>
    <row r="12" spans="1:17" ht="18.75" customHeight="1" x14ac:dyDescent="0.3">
      <c r="A12" s="15">
        <f t="shared" si="5"/>
        <v>8</v>
      </c>
      <c r="B12" s="15" t="str">
        <f>VLOOKUP($F12,Sheet3!$A:$L,4,0)</f>
        <v>라면</v>
      </c>
      <c r="C12" s="15" t="str">
        <f>VLOOKUP($F12,Sheet3!$A:$L,6,0)</f>
        <v>봉지면</v>
      </c>
      <c r="D12" s="15" t="str">
        <f>VLOOKUP($F12,Sheet3!$A:$L,8,0)</f>
        <v>일반면</v>
      </c>
      <c r="E12" s="15" t="str">
        <f>VLOOKUP($F12,Sheet3!$A:$L,10,0)</f>
        <v>안성탕면</v>
      </c>
      <c r="F12" s="15">
        <v>101003632</v>
      </c>
      <c r="G12" s="15" t="s">
        <v>209</v>
      </c>
      <c r="H12" s="15" t="s">
        <v>89</v>
      </c>
      <c r="I12" s="16">
        <v>8801043014731</v>
      </c>
      <c r="J12" s="16" t="s">
        <v>9</v>
      </c>
      <c r="K12" s="16">
        <v>8801043014779</v>
      </c>
      <c r="L12" s="17"/>
      <c r="M12" s="19">
        <f t="shared" si="2"/>
        <v>0</v>
      </c>
      <c r="N12" s="17">
        <f t="shared" si="0"/>
        <v>0</v>
      </c>
      <c r="O12" s="19">
        <f t="shared" si="1"/>
        <v>0</v>
      </c>
      <c r="P12" s="19">
        <f t="shared" si="3"/>
        <v>0</v>
      </c>
      <c r="Q12" s="19">
        <f t="shared" si="4"/>
        <v>0</v>
      </c>
    </row>
    <row r="13" spans="1:17" ht="18.75" customHeight="1" x14ac:dyDescent="0.3">
      <c r="A13" s="15">
        <f t="shared" si="5"/>
        <v>9</v>
      </c>
      <c r="B13" s="15" t="str">
        <f>VLOOKUP($F13,Sheet3!$A:$L,4,0)</f>
        <v>라면</v>
      </c>
      <c r="C13" s="15" t="str">
        <f>VLOOKUP($F13,Sheet3!$A:$L,6,0)</f>
        <v>봉지면</v>
      </c>
      <c r="D13" s="15" t="str">
        <f>VLOOKUP($F13,Sheet3!$A:$L,8,0)</f>
        <v>일반면</v>
      </c>
      <c r="E13" s="15" t="str">
        <f>VLOOKUP($F13,Sheet3!$A:$L,10,0)</f>
        <v>육개장면</v>
      </c>
      <c r="F13" s="15">
        <v>101002884</v>
      </c>
      <c r="G13" s="15" t="s">
        <v>30</v>
      </c>
      <c r="H13" s="15" t="s">
        <v>31</v>
      </c>
      <c r="I13" s="16">
        <v>8801043027571</v>
      </c>
      <c r="J13" s="16">
        <v>8801043027588</v>
      </c>
      <c r="K13" s="16">
        <v>8801043027595</v>
      </c>
      <c r="L13" s="17">
        <v>27200</v>
      </c>
      <c r="M13" s="19">
        <f t="shared" si="2"/>
        <v>29920.000000000004</v>
      </c>
      <c r="N13" s="17">
        <f t="shared" si="0"/>
        <v>24727.272727272724</v>
      </c>
      <c r="O13" s="19">
        <f t="shared" si="1"/>
        <v>1112.7272727272725</v>
      </c>
      <c r="P13" s="19">
        <f t="shared" si="3"/>
        <v>26087.272727272728</v>
      </c>
      <c r="Q13" s="19">
        <f t="shared" si="4"/>
        <v>28807.272727272732</v>
      </c>
    </row>
    <row r="14" spans="1:17" ht="18.75" customHeight="1" x14ac:dyDescent="0.3">
      <c r="A14" s="15">
        <f t="shared" si="5"/>
        <v>10</v>
      </c>
      <c r="B14" s="15" t="str">
        <f>VLOOKUP($F14,Sheet3!$A:$L,4,0)</f>
        <v>라면</v>
      </c>
      <c r="C14" s="15" t="str">
        <f>VLOOKUP($F14,Sheet3!$A:$L,6,0)</f>
        <v>봉지면</v>
      </c>
      <c r="D14" s="15" t="str">
        <f>VLOOKUP($F14,Sheet3!$A:$L,8,0)</f>
        <v>일반면</v>
      </c>
      <c r="E14" s="15" t="str">
        <f>VLOOKUP($F14,Sheet3!$A:$L,10,0)</f>
        <v>사리곰탕면</v>
      </c>
      <c r="F14" s="15">
        <v>101003506</v>
      </c>
      <c r="G14" s="15" t="s">
        <v>123</v>
      </c>
      <c r="H14" s="15" t="s">
        <v>64</v>
      </c>
      <c r="I14" s="16">
        <v>8801043015165</v>
      </c>
      <c r="J14" s="16">
        <v>8801043015189</v>
      </c>
      <c r="K14" s="16">
        <v>8801043015196</v>
      </c>
      <c r="L14" s="17">
        <v>25200</v>
      </c>
      <c r="M14" s="19">
        <f t="shared" si="2"/>
        <v>27720.000000000004</v>
      </c>
      <c r="N14" s="17">
        <f t="shared" si="0"/>
        <v>22909.090909090908</v>
      </c>
      <c r="O14" s="19">
        <f t="shared" si="1"/>
        <v>1030.9090909090908</v>
      </c>
      <c r="P14" s="19">
        <f t="shared" si="3"/>
        <v>24169.090909090908</v>
      </c>
      <c r="Q14" s="19">
        <f t="shared" si="4"/>
        <v>26689.090909090912</v>
      </c>
    </row>
    <row r="15" spans="1:17" ht="18.75" customHeight="1" x14ac:dyDescent="0.3">
      <c r="A15" s="15">
        <f t="shared" si="5"/>
        <v>11</v>
      </c>
      <c r="B15" s="15" t="str">
        <f>VLOOKUP($F15,Sheet3!$A:$L,4,0)</f>
        <v>라면</v>
      </c>
      <c r="C15" s="15" t="str">
        <f>VLOOKUP($F15,Sheet3!$A:$L,6,0)</f>
        <v>봉지면</v>
      </c>
      <c r="D15" s="15" t="str">
        <f>VLOOKUP($F15,Sheet3!$A:$L,8,0)</f>
        <v>일반면</v>
      </c>
      <c r="E15" s="15" t="str">
        <f>VLOOKUP($F15,Sheet3!$A:$L,10,0)</f>
        <v>비빔면</v>
      </c>
      <c r="F15" s="15">
        <v>101002854</v>
      </c>
      <c r="G15" s="15" t="s">
        <v>26</v>
      </c>
      <c r="H15" s="15" t="s">
        <v>27</v>
      </c>
      <c r="I15" s="16">
        <v>8801043026925</v>
      </c>
      <c r="J15" s="16">
        <v>8801043026932</v>
      </c>
      <c r="K15" s="16">
        <v>8801043026949</v>
      </c>
      <c r="L15" s="17">
        <v>23880</v>
      </c>
      <c r="M15" s="19">
        <f t="shared" si="2"/>
        <v>26268.000000000004</v>
      </c>
      <c r="N15" s="17">
        <f t="shared" si="0"/>
        <v>21709.090909090908</v>
      </c>
      <c r="O15" s="19">
        <f t="shared" si="1"/>
        <v>976.90909090909088</v>
      </c>
      <c r="P15" s="19">
        <f t="shared" si="3"/>
        <v>22903.090909090908</v>
      </c>
      <c r="Q15" s="19">
        <f t="shared" si="4"/>
        <v>25291.090909090912</v>
      </c>
    </row>
    <row r="16" spans="1:17" ht="18.75" customHeight="1" x14ac:dyDescent="0.3">
      <c r="A16" s="15">
        <f t="shared" si="5"/>
        <v>12</v>
      </c>
      <c r="B16" s="15" t="str">
        <f>VLOOKUP($F16,Sheet3!$A:$L,4,0)</f>
        <v>라면</v>
      </c>
      <c r="C16" s="15" t="str">
        <f>VLOOKUP($F16,Sheet3!$A:$L,6,0)</f>
        <v>봉지면</v>
      </c>
      <c r="D16" s="15" t="str">
        <f>VLOOKUP($F16,Sheet3!$A:$L,8,0)</f>
        <v>일반면</v>
      </c>
      <c r="E16" s="15" t="str">
        <f>VLOOKUP($F16,Sheet3!$A:$L,10,0)</f>
        <v>비빔면</v>
      </c>
      <c r="F16" s="15">
        <v>101003618</v>
      </c>
      <c r="G16" s="15" t="s">
        <v>207</v>
      </c>
      <c r="H16" s="15" t="s">
        <v>208</v>
      </c>
      <c r="I16" s="16">
        <v>881043026925</v>
      </c>
      <c r="J16" s="16" t="s">
        <v>9</v>
      </c>
      <c r="K16" s="16">
        <v>8801043038799</v>
      </c>
      <c r="L16" s="17"/>
      <c r="M16" s="19">
        <f t="shared" si="2"/>
        <v>0</v>
      </c>
      <c r="N16" s="17">
        <f t="shared" si="0"/>
        <v>0</v>
      </c>
      <c r="O16" s="19">
        <f t="shared" si="1"/>
        <v>0</v>
      </c>
      <c r="P16" s="19">
        <f t="shared" si="3"/>
        <v>0</v>
      </c>
      <c r="Q16" s="19">
        <f t="shared" si="4"/>
        <v>0</v>
      </c>
    </row>
    <row r="17" spans="1:17" ht="18.75" customHeight="1" x14ac:dyDescent="0.3">
      <c r="A17" s="15">
        <f t="shared" si="5"/>
        <v>13</v>
      </c>
      <c r="B17" s="15" t="str">
        <f>VLOOKUP($F17,Sheet3!$A:$L,4,0)</f>
        <v>라면</v>
      </c>
      <c r="C17" s="15" t="str">
        <f>VLOOKUP($F17,Sheet3!$A:$L,6,0)</f>
        <v>봉지면</v>
      </c>
      <c r="D17" s="15" t="str">
        <f>VLOOKUP($F17,Sheet3!$A:$L,8,0)</f>
        <v>일반면</v>
      </c>
      <c r="E17" s="15" t="str">
        <f>VLOOKUP($F17,Sheet3!$A:$L,10,0)</f>
        <v>감자면</v>
      </c>
      <c r="F17" s="15">
        <v>101003510</v>
      </c>
      <c r="G17" s="15" t="s">
        <v>124</v>
      </c>
      <c r="H17" s="15" t="s">
        <v>125</v>
      </c>
      <c r="I17" s="16">
        <v>8801043015288</v>
      </c>
      <c r="J17" s="16">
        <v>8801043020022</v>
      </c>
      <c r="K17" s="16">
        <v>8801043020039</v>
      </c>
      <c r="L17" s="17">
        <v>30000</v>
      </c>
      <c r="M17" s="19">
        <f t="shared" si="2"/>
        <v>33000</v>
      </c>
      <c r="N17" s="17">
        <f t="shared" si="0"/>
        <v>27272.727272727272</v>
      </c>
      <c r="O17" s="19">
        <f t="shared" si="1"/>
        <v>1227.2727272727273</v>
      </c>
      <c r="P17" s="19">
        <f t="shared" si="3"/>
        <v>28772.727272727272</v>
      </c>
      <c r="Q17" s="19">
        <f t="shared" si="4"/>
        <v>31772.727272727272</v>
      </c>
    </row>
    <row r="18" spans="1:17" ht="18.75" customHeight="1" x14ac:dyDescent="0.3">
      <c r="A18" s="15">
        <f t="shared" si="5"/>
        <v>14</v>
      </c>
      <c r="B18" s="15" t="str">
        <f>VLOOKUP($F18,Sheet3!$A:$L,4,0)</f>
        <v>라면</v>
      </c>
      <c r="C18" s="15" t="str">
        <f>VLOOKUP($F18,Sheet3!$A:$L,6,0)</f>
        <v>봉지면</v>
      </c>
      <c r="D18" s="15" t="str">
        <f>VLOOKUP($F18,Sheet3!$A:$L,8,0)</f>
        <v>굵은면</v>
      </c>
      <c r="E18" s="15" t="str">
        <f>VLOOKUP($F18,Sheet3!$A:$L,10,0)</f>
        <v>신라면</v>
      </c>
      <c r="F18" s="15">
        <v>101003484</v>
      </c>
      <c r="G18" s="15" t="s">
        <v>99</v>
      </c>
      <c r="H18" s="15" t="s">
        <v>100</v>
      </c>
      <c r="I18" s="16">
        <v>8801043014809</v>
      </c>
      <c r="J18" s="16">
        <v>8801043014823</v>
      </c>
      <c r="K18" s="16">
        <v>8801043014823</v>
      </c>
      <c r="L18" s="17">
        <v>11060</v>
      </c>
      <c r="M18" s="19">
        <f t="shared" si="2"/>
        <v>12166.000000000002</v>
      </c>
      <c r="N18" s="17">
        <f t="shared" si="0"/>
        <v>10054.545454545454</v>
      </c>
      <c r="O18" s="19">
        <f t="shared" si="1"/>
        <v>452.45454545454544</v>
      </c>
      <c r="P18" s="19">
        <f t="shared" si="3"/>
        <v>10607.545454545454</v>
      </c>
      <c r="Q18" s="19">
        <f t="shared" si="4"/>
        <v>11713.545454545456</v>
      </c>
    </row>
    <row r="19" spans="1:17" ht="18.75" customHeight="1" x14ac:dyDescent="0.3">
      <c r="A19" s="15">
        <f t="shared" si="5"/>
        <v>15</v>
      </c>
      <c r="B19" s="15" t="str">
        <f>VLOOKUP($F19,Sheet3!$A:$L,4,0)</f>
        <v>라면</v>
      </c>
      <c r="C19" s="15" t="str">
        <f>VLOOKUP($F19,Sheet3!$A:$L,6,0)</f>
        <v>봉지면</v>
      </c>
      <c r="D19" s="15" t="str">
        <f>VLOOKUP($F19,Sheet3!$A:$L,8,0)</f>
        <v>굵은면</v>
      </c>
      <c r="E19" s="15" t="str">
        <f>VLOOKUP($F19,Sheet3!$A:$L,10,0)</f>
        <v>신라면</v>
      </c>
      <c r="F19" s="15">
        <v>101003485</v>
      </c>
      <c r="G19" s="15" t="s">
        <v>101</v>
      </c>
      <c r="H19" s="15" t="s">
        <v>100</v>
      </c>
      <c r="I19" s="16">
        <v>8801043014809</v>
      </c>
      <c r="J19" s="16">
        <v>8801043014854</v>
      </c>
      <c r="K19" s="16">
        <v>8801043014854</v>
      </c>
      <c r="L19" s="17">
        <v>11060</v>
      </c>
      <c r="M19" s="19">
        <f t="shared" si="2"/>
        <v>12166.000000000002</v>
      </c>
      <c r="N19" s="17">
        <f t="shared" si="0"/>
        <v>10054.545454545454</v>
      </c>
      <c r="O19" s="19">
        <f t="shared" si="1"/>
        <v>452.45454545454544</v>
      </c>
      <c r="P19" s="19">
        <f t="shared" si="3"/>
        <v>10607.545454545454</v>
      </c>
      <c r="Q19" s="19">
        <f t="shared" si="4"/>
        <v>11713.545454545456</v>
      </c>
    </row>
    <row r="20" spans="1:17" ht="18.75" customHeight="1" x14ac:dyDescent="0.3">
      <c r="A20" s="15">
        <f t="shared" si="5"/>
        <v>16</v>
      </c>
      <c r="B20" s="15" t="str">
        <f>VLOOKUP($F20,Sheet3!$A:$L,4,0)</f>
        <v>라면</v>
      </c>
      <c r="C20" s="15" t="str">
        <f>VLOOKUP($F20,Sheet3!$A:$L,6,0)</f>
        <v>봉지면</v>
      </c>
      <c r="D20" s="15" t="str">
        <f>VLOOKUP($F20,Sheet3!$A:$L,8,0)</f>
        <v>굵은면</v>
      </c>
      <c r="E20" s="15" t="str">
        <f>VLOOKUP($F20,Sheet3!$A:$L,10,0)</f>
        <v>신라면</v>
      </c>
      <c r="F20" s="15">
        <v>101003486</v>
      </c>
      <c r="G20" s="15" t="s">
        <v>102</v>
      </c>
      <c r="H20" s="15" t="s">
        <v>103</v>
      </c>
      <c r="I20" s="16">
        <v>8801043014809</v>
      </c>
      <c r="J20" s="16" t="s">
        <v>9</v>
      </c>
      <c r="K20" s="16">
        <v>8801043014816</v>
      </c>
      <c r="L20" s="17">
        <v>16590</v>
      </c>
      <c r="M20" s="19">
        <f t="shared" si="2"/>
        <v>18249</v>
      </c>
      <c r="N20" s="17">
        <f t="shared" si="0"/>
        <v>15081.81818181818</v>
      </c>
      <c r="O20" s="19">
        <f t="shared" si="1"/>
        <v>678.68181818181813</v>
      </c>
      <c r="P20" s="19">
        <f t="shared" si="3"/>
        <v>15911.318181818182</v>
      </c>
      <c r="Q20" s="19">
        <f t="shared" si="4"/>
        <v>17570.31818181818</v>
      </c>
    </row>
    <row r="21" spans="1:17" ht="18.75" customHeight="1" x14ac:dyDescent="0.3">
      <c r="A21" s="15">
        <f t="shared" si="5"/>
        <v>17</v>
      </c>
      <c r="B21" s="15" t="str">
        <f>VLOOKUP($F21,Sheet3!$A:$L,4,0)</f>
        <v>라면</v>
      </c>
      <c r="C21" s="15" t="str">
        <f>VLOOKUP($F21,Sheet3!$A:$L,6,0)</f>
        <v>봉지면</v>
      </c>
      <c r="D21" s="15" t="str">
        <f>VLOOKUP($F21,Sheet3!$A:$L,8,0)</f>
        <v>굵은면</v>
      </c>
      <c r="E21" s="15" t="str">
        <f>VLOOKUP($F21,Sheet3!$A:$L,10,0)</f>
        <v>신라면</v>
      </c>
      <c r="F21" s="15">
        <v>101003487</v>
      </c>
      <c r="G21" s="15" t="s">
        <v>104</v>
      </c>
      <c r="H21" s="15" t="s">
        <v>76</v>
      </c>
      <c r="I21" s="16">
        <v>8801043014809</v>
      </c>
      <c r="J21" s="16">
        <v>8801043014830</v>
      </c>
      <c r="K21" s="16">
        <v>8801043014847</v>
      </c>
      <c r="L21" s="17">
        <v>22120</v>
      </c>
      <c r="M21" s="19">
        <f t="shared" si="2"/>
        <v>24332.000000000004</v>
      </c>
      <c r="N21" s="17">
        <f t="shared" si="0"/>
        <v>20109.090909090908</v>
      </c>
      <c r="O21" s="19">
        <f t="shared" si="1"/>
        <v>904.90909090909088</v>
      </c>
      <c r="P21" s="19">
        <f t="shared" si="3"/>
        <v>21215.090909090908</v>
      </c>
      <c r="Q21" s="19">
        <f t="shared" si="4"/>
        <v>23427.090909090912</v>
      </c>
    </row>
    <row r="22" spans="1:17" ht="18.75" customHeight="1" x14ac:dyDescent="0.3">
      <c r="A22" s="15">
        <f t="shared" si="5"/>
        <v>18</v>
      </c>
      <c r="B22" s="15" t="str">
        <f>VLOOKUP($F22,Sheet3!$A:$L,4,0)</f>
        <v>라면</v>
      </c>
      <c r="C22" s="15" t="str">
        <f>VLOOKUP($F22,Sheet3!$A:$L,6,0)</f>
        <v>봉지면</v>
      </c>
      <c r="D22" s="15" t="str">
        <f>VLOOKUP($F22,Sheet3!$A:$L,8,0)</f>
        <v>굵은면</v>
      </c>
      <c r="E22" s="15" t="str">
        <f>VLOOKUP($F22,Sheet3!$A:$L,10,0)</f>
        <v>신라면</v>
      </c>
      <c r="F22" s="15">
        <v>101003517</v>
      </c>
      <c r="G22" s="15" t="s">
        <v>132</v>
      </c>
      <c r="H22" s="15" t="s">
        <v>50</v>
      </c>
      <c r="I22" s="16">
        <v>8801043012225</v>
      </c>
      <c r="J22" s="16">
        <v>8801043012249</v>
      </c>
      <c r="K22" s="16">
        <v>8801043012256</v>
      </c>
      <c r="L22" s="17">
        <v>33280</v>
      </c>
      <c r="M22" s="19">
        <f t="shared" si="2"/>
        <v>36608</v>
      </c>
      <c r="N22" s="17">
        <f t="shared" si="0"/>
        <v>30254.545454545452</v>
      </c>
      <c r="O22" s="19">
        <f t="shared" si="1"/>
        <v>1361.4545454545453</v>
      </c>
      <c r="P22" s="19">
        <f t="shared" si="3"/>
        <v>31918.545454545456</v>
      </c>
      <c r="Q22" s="19">
        <f t="shared" si="4"/>
        <v>35246.545454545456</v>
      </c>
    </row>
    <row r="23" spans="1:17" ht="18.75" customHeight="1" x14ac:dyDescent="0.3">
      <c r="A23" s="15">
        <f t="shared" si="5"/>
        <v>19</v>
      </c>
      <c r="B23" s="15" t="str">
        <f>VLOOKUP($F23,Sheet3!$A:$L,4,0)</f>
        <v>라면</v>
      </c>
      <c r="C23" s="15" t="str">
        <f>VLOOKUP($F23,Sheet3!$A:$L,6,0)</f>
        <v>봉지면</v>
      </c>
      <c r="D23" s="15" t="str">
        <f>VLOOKUP($F23,Sheet3!$A:$L,8,0)</f>
        <v>굵은면</v>
      </c>
      <c r="E23" s="15" t="str">
        <f>VLOOKUP($F23,Sheet3!$A:$L,10,0)</f>
        <v>짜파게티</v>
      </c>
      <c r="F23" s="15">
        <v>101003459</v>
      </c>
      <c r="G23" s="15" t="s">
        <v>73</v>
      </c>
      <c r="H23" s="15" t="s">
        <v>74</v>
      </c>
      <c r="I23" s="16">
        <v>8801043037747</v>
      </c>
      <c r="J23" s="16">
        <v>8801043015264</v>
      </c>
      <c r="K23" s="16">
        <v>8801043037754</v>
      </c>
      <c r="L23" s="17"/>
      <c r="M23" s="19">
        <f t="shared" si="2"/>
        <v>0</v>
      </c>
      <c r="N23" s="17">
        <f t="shared" si="0"/>
        <v>0</v>
      </c>
      <c r="O23" s="19">
        <f t="shared" si="1"/>
        <v>0</v>
      </c>
      <c r="P23" s="19">
        <f t="shared" si="3"/>
        <v>0</v>
      </c>
      <c r="Q23" s="19">
        <f t="shared" si="4"/>
        <v>0</v>
      </c>
    </row>
    <row r="24" spans="1:17" ht="18.75" customHeight="1" x14ac:dyDescent="0.3">
      <c r="A24" s="15">
        <f t="shared" si="5"/>
        <v>20</v>
      </c>
      <c r="B24" s="15" t="str">
        <f>VLOOKUP($F24,Sheet3!$A:$L,4,0)</f>
        <v>라면</v>
      </c>
      <c r="C24" s="15" t="str">
        <f>VLOOKUP($F24,Sheet3!$A:$L,6,0)</f>
        <v>봉지면</v>
      </c>
      <c r="D24" s="15" t="str">
        <f>VLOOKUP($F24,Sheet3!$A:$L,8,0)</f>
        <v>굵은면</v>
      </c>
      <c r="E24" s="15" t="str">
        <f>VLOOKUP($F24,Sheet3!$A:$L,10,0)</f>
        <v>짜파게티</v>
      </c>
      <c r="F24" s="15">
        <v>101003499</v>
      </c>
      <c r="G24" s="15" t="s">
        <v>112</v>
      </c>
      <c r="H24" s="15" t="s">
        <v>113</v>
      </c>
      <c r="I24" s="16">
        <v>8801043015226</v>
      </c>
      <c r="J24" s="16">
        <v>8801043015240</v>
      </c>
      <c r="K24" s="16">
        <v>8801043015240</v>
      </c>
      <c r="L24" s="17">
        <v>12600</v>
      </c>
      <c r="M24" s="19">
        <f t="shared" si="2"/>
        <v>13860.000000000002</v>
      </c>
      <c r="N24" s="17">
        <f t="shared" si="0"/>
        <v>11454.545454545454</v>
      </c>
      <c r="O24" s="19">
        <f t="shared" si="1"/>
        <v>515.45454545454538</v>
      </c>
      <c r="P24" s="19">
        <f t="shared" si="3"/>
        <v>12084.545454545454</v>
      </c>
      <c r="Q24" s="19">
        <f t="shared" si="4"/>
        <v>13344.545454545456</v>
      </c>
    </row>
    <row r="25" spans="1:17" ht="18.75" customHeight="1" x14ac:dyDescent="0.3">
      <c r="A25" s="15">
        <f t="shared" si="5"/>
        <v>21</v>
      </c>
      <c r="B25" s="15" t="str">
        <f>VLOOKUP($F25,Sheet3!$A:$L,4,0)</f>
        <v>라면</v>
      </c>
      <c r="C25" s="15" t="str">
        <f>VLOOKUP($F25,Sheet3!$A:$L,6,0)</f>
        <v>봉지면</v>
      </c>
      <c r="D25" s="15" t="str">
        <f>VLOOKUP($F25,Sheet3!$A:$L,8,0)</f>
        <v>굵은면</v>
      </c>
      <c r="E25" s="15" t="str">
        <f>VLOOKUP($F25,Sheet3!$A:$L,10,0)</f>
        <v>짜파게티</v>
      </c>
      <c r="F25" s="15">
        <v>101003500</v>
      </c>
      <c r="G25" s="15" t="s">
        <v>114</v>
      </c>
      <c r="H25" s="15" t="s">
        <v>115</v>
      </c>
      <c r="I25" s="16">
        <v>8801043015226</v>
      </c>
      <c r="J25" s="16" t="s">
        <v>9</v>
      </c>
      <c r="K25" s="16">
        <v>8801043015233</v>
      </c>
      <c r="L25" s="17">
        <v>18900</v>
      </c>
      <c r="M25" s="19">
        <f t="shared" si="2"/>
        <v>20790</v>
      </c>
      <c r="N25" s="17">
        <f t="shared" si="0"/>
        <v>17181.81818181818</v>
      </c>
      <c r="O25" s="19">
        <f t="shared" si="1"/>
        <v>773.18181818181813</v>
      </c>
      <c r="P25" s="19">
        <f t="shared" si="3"/>
        <v>18126.81818181818</v>
      </c>
      <c r="Q25" s="19">
        <f t="shared" si="4"/>
        <v>20016.81818181818</v>
      </c>
    </row>
    <row r="26" spans="1:17" ht="18.75" customHeight="1" x14ac:dyDescent="0.3">
      <c r="A26" s="15">
        <f t="shared" si="5"/>
        <v>22</v>
      </c>
      <c r="B26" s="15" t="str">
        <f>VLOOKUP($F26,Sheet3!$A:$L,4,0)</f>
        <v>라면</v>
      </c>
      <c r="C26" s="15" t="str">
        <f>VLOOKUP($F26,Sheet3!$A:$L,6,0)</f>
        <v>봉지면</v>
      </c>
      <c r="D26" s="15" t="str">
        <f>VLOOKUP($F26,Sheet3!$A:$L,8,0)</f>
        <v>굵은면</v>
      </c>
      <c r="E26" s="15" t="str">
        <f>VLOOKUP($F26,Sheet3!$A:$L,10,0)</f>
        <v>짜파게티</v>
      </c>
      <c r="F26" s="15">
        <v>101003501</v>
      </c>
      <c r="G26" s="15" t="s">
        <v>116</v>
      </c>
      <c r="H26" s="15" t="s">
        <v>74</v>
      </c>
      <c r="I26" s="16">
        <v>8801043015226</v>
      </c>
      <c r="J26" s="16">
        <v>8801043015264</v>
      </c>
      <c r="K26" s="16">
        <v>8801043015271</v>
      </c>
      <c r="L26" s="17">
        <v>25200</v>
      </c>
      <c r="M26" s="19">
        <f t="shared" si="2"/>
        <v>27720.000000000004</v>
      </c>
      <c r="N26" s="17">
        <f t="shared" si="0"/>
        <v>22909.090909090908</v>
      </c>
      <c r="O26" s="19">
        <f t="shared" si="1"/>
        <v>1030.9090909090908</v>
      </c>
      <c r="P26" s="19">
        <f t="shared" si="3"/>
        <v>24169.090909090908</v>
      </c>
      <c r="Q26" s="19">
        <f t="shared" si="4"/>
        <v>26689.090909090912</v>
      </c>
    </row>
    <row r="27" spans="1:17" ht="18.75" customHeight="1" x14ac:dyDescent="0.3">
      <c r="A27" s="15">
        <f t="shared" si="5"/>
        <v>23</v>
      </c>
      <c r="B27" s="15" t="str">
        <f>VLOOKUP($F27,Sheet3!$A:$L,4,0)</f>
        <v>라면</v>
      </c>
      <c r="C27" s="15" t="str">
        <f>VLOOKUP($F27,Sheet3!$A:$L,6,0)</f>
        <v>봉지면</v>
      </c>
      <c r="D27" s="15" t="str">
        <f>VLOOKUP($F27,Sheet3!$A:$L,8,0)</f>
        <v>굵은면</v>
      </c>
      <c r="E27" s="15" t="str">
        <f>VLOOKUP($F27,Sheet3!$A:$L,10,0)</f>
        <v>짜파게티</v>
      </c>
      <c r="F27" s="15">
        <v>101003502</v>
      </c>
      <c r="G27" s="15" t="s">
        <v>117</v>
      </c>
      <c r="H27" s="15" t="s">
        <v>118</v>
      </c>
      <c r="I27" s="16">
        <v>8801043015226</v>
      </c>
      <c r="J27" s="16">
        <v>8801043015264</v>
      </c>
      <c r="K27" s="16">
        <v>8801043021722</v>
      </c>
      <c r="L27" s="17">
        <v>25200</v>
      </c>
      <c r="M27" s="19">
        <f t="shared" si="2"/>
        <v>27720.000000000004</v>
      </c>
      <c r="N27" s="17">
        <f t="shared" si="0"/>
        <v>22909.090909090908</v>
      </c>
      <c r="O27" s="19">
        <f t="shared" si="1"/>
        <v>1030.9090909090908</v>
      </c>
      <c r="P27" s="19">
        <f t="shared" si="3"/>
        <v>24169.090909090908</v>
      </c>
      <c r="Q27" s="19">
        <f t="shared" si="4"/>
        <v>26689.090909090912</v>
      </c>
    </row>
    <row r="28" spans="1:17" ht="18.75" customHeight="1" x14ac:dyDescent="0.3">
      <c r="A28" s="15">
        <f t="shared" si="5"/>
        <v>24</v>
      </c>
      <c r="B28" s="15" t="str">
        <f>VLOOKUP($F28,Sheet3!$A:$L,4,0)</f>
        <v>라면</v>
      </c>
      <c r="C28" s="15" t="str">
        <f>VLOOKUP($F28,Sheet3!$A:$L,6,0)</f>
        <v>봉지면</v>
      </c>
      <c r="D28" s="15" t="str">
        <f>VLOOKUP($F28,Sheet3!$A:$L,8,0)</f>
        <v>굵은면</v>
      </c>
      <c r="E28" s="15" t="str">
        <f>VLOOKUP($F28,Sheet3!$A:$L,10,0)</f>
        <v>짜파게티</v>
      </c>
      <c r="F28" s="15">
        <v>101003515</v>
      </c>
      <c r="G28" s="15" t="s">
        <v>128</v>
      </c>
      <c r="H28" s="15" t="s">
        <v>129</v>
      </c>
      <c r="I28" s="16">
        <v>8801043015394</v>
      </c>
      <c r="J28" s="16">
        <v>8801043017879</v>
      </c>
      <c r="K28" s="16">
        <v>8801043017886</v>
      </c>
      <c r="L28" s="17">
        <v>30000</v>
      </c>
      <c r="M28" s="19">
        <f t="shared" si="2"/>
        <v>33000</v>
      </c>
      <c r="N28" s="17">
        <f t="shared" si="0"/>
        <v>27272.727272727272</v>
      </c>
      <c r="O28" s="19">
        <f t="shared" si="1"/>
        <v>1227.2727272727273</v>
      </c>
      <c r="P28" s="19">
        <f t="shared" si="3"/>
        <v>28772.727272727272</v>
      </c>
      <c r="Q28" s="19">
        <f t="shared" si="4"/>
        <v>31772.727272727272</v>
      </c>
    </row>
    <row r="29" spans="1:17" ht="18.75" customHeight="1" x14ac:dyDescent="0.3">
      <c r="A29" s="15">
        <f t="shared" si="5"/>
        <v>25</v>
      </c>
      <c r="B29" s="15" t="str">
        <f>VLOOKUP($F29,Sheet3!$A:$L,4,0)</f>
        <v>라면</v>
      </c>
      <c r="C29" s="15" t="str">
        <f>VLOOKUP($F29,Sheet3!$A:$L,6,0)</f>
        <v>봉지면</v>
      </c>
      <c r="D29" s="15" t="str">
        <f>VLOOKUP($F29,Sheet3!$A:$L,8,0)</f>
        <v>굵은면</v>
      </c>
      <c r="E29" s="15" t="str">
        <f>VLOOKUP($F29,Sheet3!$A:$L,10,0)</f>
        <v>짜파게티</v>
      </c>
      <c r="F29" s="15">
        <v>101003516</v>
      </c>
      <c r="G29" s="15" t="s">
        <v>130</v>
      </c>
      <c r="H29" s="15" t="s">
        <v>131</v>
      </c>
      <c r="I29" s="16">
        <v>8801043015394</v>
      </c>
      <c r="J29" s="16">
        <v>8801043017879</v>
      </c>
      <c r="K29" s="16">
        <v>8801043022774</v>
      </c>
      <c r="L29" s="17">
        <v>30000</v>
      </c>
      <c r="M29" s="19">
        <f t="shared" si="2"/>
        <v>33000</v>
      </c>
      <c r="N29" s="17">
        <f t="shared" si="0"/>
        <v>27272.727272727272</v>
      </c>
      <c r="O29" s="19">
        <f t="shared" si="1"/>
        <v>1227.2727272727273</v>
      </c>
      <c r="P29" s="19">
        <f t="shared" si="3"/>
        <v>28772.727272727272</v>
      </c>
      <c r="Q29" s="19">
        <f t="shared" si="4"/>
        <v>31772.727272727272</v>
      </c>
    </row>
    <row r="30" spans="1:17" ht="18.75" customHeight="1" x14ac:dyDescent="0.3">
      <c r="A30" s="15">
        <f t="shared" si="5"/>
        <v>26</v>
      </c>
      <c r="B30" s="15" t="str">
        <f>VLOOKUP($F30,Sheet3!$A:$L,4,0)</f>
        <v>라면</v>
      </c>
      <c r="C30" s="15" t="str">
        <f>VLOOKUP($F30,Sheet3!$A:$L,6,0)</f>
        <v>봉지면</v>
      </c>
      <c r="D30" s="15" t="str">
        <f>VLOOKUP($F30,Sheet3!$A:$L,8,0)</f>
        <v>굵은면</v>
      </c>
      <c r="E30" s="15" t="str">
        <f>VLOOKUP($F30,Sheet3!$A:$L,10,0)</f>
        <v>너구리</v>
      </c>
      <c r="F30" s="15">
        <v>101003460</v>
      </c>
      <c r="G30" s="15" t="s">
        <v>75</v>
      </c>
      <c r="H30" s="15" t="s">
        <v>76</v>
      </c>
      <c r="I30" s="16">
        <v>8801043037761</v>
      </c>
      <c r="J30" s="16">
        <v>8801043015011</v>
      </c>
      <c r="K30" s="16">
        <v>8801043037778</v>
      </c>
      <c r="L30" s="17"/>
      <c r="M30" s="19">
        <f t="shared" si="2"/>
        <v>0</v>
      </c>
      <c r="N30" s="17">
        <f t="shared" si="0"/>
        <v>0</v>
      </c>
      <c r="O30" s="19">
        <f t="shared" si="1"/>
        <v>0</v>
      </c>
      <c r="P30" s="19">
        <f t="shared" si="3"/>
        <v>0</v>
      </c>
      <c r="Q30" s="19">
        <f t="shared" si="4"/>
        <v>0</v>
      </c>
    </row>
    <row r="31" spans="1:17" ht="18.75" customHeight="1" x14ac:dyDescent="0.3">
      <c r="A31" s="15">
        <f t="shared" si="5"/>
        <v>27</v>
      </c>
      <c r="B31" s="15" t="str">
        <f>VLOOKUP($F31,Sheet3!$A:$L,4,0)</f>
        <v>라면</v>
      </c>
      <c r="C31" s="15" t="str">
        <f>VLOOKUP($F31,Sheet3!$A:$L,6,0)</f>
        <v>봉지면</v>
      </c>
      <c r="D31" s="15" t="str">
        <f>VLOOKUP($F31,Sheet3!$A:$L,8,0)</f>
        <v>굵은면</v>
      </c>
      <c r="E31" s="15" t="str">
        <f>VLOOKUP($F31,Sheet3!$A:$L,10,0)</f>
        <v>너구리</v>
      </c>
      <c r="F31" s="15">
        <v>101003488</v>
      </c>
      <c r="G31" s="15" t="s">
        <v>105</v>
      </c>
      <c r="H31" s="15" t="s">
        <v>103</v>
      </c>
      <c r="I31" s="16">
        <v>8801043014984</v>
      </c>
      <c r="J31" s="16" t="s">
        <v>9</v>
      </c>
      <c r="K31" s="16">
        <v>8801043015004</v>
      </c>
      <c r="L31" s="17">
        <v>17910</v>
      </c>
      <c r="M31" s="19">
        <f t="shared" si="2"/>
        <v>19701</v>
      </c>
      <c r="N31" s="17">
        <f t="shared" si="0"/>
        <v>16281.81818181818</v>
      </c>
      <c r="O31" s="19">
        <f t="shared" si="1"/>
        <v>732.68181818181813</v>
      </c>
      <c r="P31" s="19">
        <f t="shared" si="3"/>
        <v>17177.31818181818</v>
      </c>
      <c r="Q31" s="19">
        <f t="shared" si="4"/>
        <v>18968.31818181818</v>
      </c>
    </row>
    <row r="32" spans="1:17" ht="18.75" customHeight="1" x14ac:dyDescent="0.3">
      <c r="A32" s="15">
        <f t="shared" si="5"/>
        <v>28</v>
      </c>
      <c r="B32" s="15" t="str">
        <f>VLOOKUP($F32,Sheet3!$A:$L,4,0)</f>
        <v>라면</v>
      </c>
      <c r="C32" s="15" t="str">
        <f>VLOOKUP($F32,Sheet3!$A:$L,6,0)</f>
        <v>봉지면</v>
      </c>
      <c r="D32" s="15" t="str">
        <f>VLOOKUP($F32,Sheet3!$A:$L,8,0)</f>
        <v>굵은면</v>
      </c>
      <c r="E32" s="15" t="str">
        <f>VLOOKUP($F32,Sheet3!$A:$L,10,0)</f>
        <v>너구리</v>
      </c>
      <c r="F32" s="15">
        <v>101003489</v>
      </c>
      <c r="G32" s="15" t="s">
        <v>106</v>
      </c>
      <c r="H32" s="15" t="s">
        <v>76</v>
      </c>
      <c r="I32" s="16">
        <v>8801043014984</v>
      </c>
      <c r="J32" s="16">
        <v>8801043015011</v>
      </c>
      <c r="K32" s="16">
        <v>8801043015028</v>
      </c>
      <c r="L32" s="17">
        <v>23880</v>
      </c>
      <c r="M32" s="19">
        <f t="shared" si="2"/>
        <v>26268.000000000004</v>
      </c>
      <c r="N32" s="17">
        <f t="shared" si="0"/>
        <v>21709.090909090908</v>
      </c>
      <c r="O32" s="19">
        <f t="shared" si="1"/>
        <v>976.90909090909088</v>
      </c>
      <c r="P32" s="19">
        <f t="shared" si="3"/>
        <v>22903.090909090908</v>
      </c>
      <c r="Q32" s="19">
        <f t="shared" si="4"/>
        <v>25291.090909090912</v>
      </c>
    </row>
    <row r="33" spans="1:17" ht="18.75" customHeight="1" x14ac:dyDescent="0.3">
      <c r="A33" s="15">
        <f t="shared" si="5"/>
        <v>29</v>
      </c>
      <c r="B33" s="15" t="str">
        <f>VLOOKUP($F33,Sheet3!$A:$L,4,0)</f>
        <v>라면</v>
      </c>
      <c r="C33" s="15" t="str">
        <f>VLOOKUP($F33,Sheet3!$A:$L,6,0)</f>
        <v>봉지면</v>
      </c>
      <c r="D33" s="15" t="str">
        <f>VLOOKUP($F33,Sheet3!$A:$L,8,0)</f>
        <v>굵은면</v>
      </c>
      <c r="E33" s="15" t="str">
        <f>VLOOKUP($F33,Sheet3!$A:$L,10,0)</f>
        <v>너구리</v>
      </c>
      <c r="F33" s="15">
        <v>101003490</v>
      </c>
      <c r="G33" s="15" t="s">
        <v>107</v>
      </c>
      <c r="H33" s="15" t="s">
        <v>108</v>
      </c>
      <c r="I33" s="16">
        <v>8801043014984</v>
      </c>
      <c r="J33" s="16">
        <v>8801043015011</v>
      </c>
      <c r="K33" s="16">
        <v>8801043017862</v>
      </c>
      <c r="L33" s="17">
        <v>23880</v>
      </c>
      <c r="M33" s="19">
        <f t="shared" si="2"/>
        <v>26268.000000000004</v>
      </c>
      <c r="N33" s="17">
        <f t="shared" si="0"/>
        <v>21709.090909090908</v>
      </c>
      <c r="O33" s="19">
        <f t="shared" si="1"/>
        <v>976.90909090909088</v>
      </c>
      <c r="P33" s="19">
        <f t="shared" si="3"/>
        <v>22903.090909090908</v>
      </c>
      <c r="Q33" s="19">
        <f t="shared" si="4"/>
        <v>25291.090909090912</v>
      </c>
    </row>
    <row r="34" spans="1:17" ht="18.75" customHeight="1" x14ac:dyDescent="0.3">
      <c r="A34" s="15">
        <f t="shared" si="5"/>
        <v>30</v>
      </c>
      <c r="B34" s="15" t="str">
        <f>VLOOKUP($F34,Sheet3!$A:$L,4,0)</f>
        <v>라면</v>
      </c>
      <c r="C34" s="15" t="str">
        <f>VLOOKUP($F34,Sheet3!$A:$L,6,0)</f>
        <v>봉지면</v>
      </c>
      <c r="D34" s="15" t="str">
        <f>VLOOKUP($F34,Sheet3!$A:$L,8,0)</f>
        <v>굵은면</v>
      </c>
      <c r="E34" s="15" t="str">
        <f>VLOOKUP($F34,Sheet3!$A:$L,10,0)</f>
        <v>너구리</v>
      </c>
      <c r="F34" s="15">
        <v>101003491</v>
      </c>
      <c r="G34" s="15" t="s">
        <v>109</v>
      </c>
      <c r="H34" s="15" t="s">
        <v>76</v>
      </c>
      <c r="I34" s="16">
        <v>8801043014946</v>
      </c>
      <c r="J34" s="16">
        <v>8801043014960</v>
      </c>
      <c r="K34" s="16">
        <v>8801043014977</v>
      </c>
      <c r="L34" s="17">
        <v>23880</v>
      </c>
      <c r="M34" s="19">
        <f t="shared" si="2"/>
        <v>26268.000000000004</v>
      </c>
      <c r="N34" s="17">
        <f t="shared" si="0"/>
        <v>21709.090909090908</v>
      </c>
      <c r="O34" s="19">
        <f t="shared" si="1"/>
        <v>976.90909090909088</v>
      </c>
      <c r="P34" s="19">
        <f t="shared" si="3"/>
        <v>22903.090909090908</v>
      </c>
      <c r="Q34" s="19">
        <f t="shared" si="4"/>
        <v>25291.090909090912</v>
      </c>
    </row>
    <row r="35" spans="1:17" ht="18.75" customHeight="1" x14ac:dyDescent="0.3">
      <c r="A35" s="15">
        <f t="shared" si="5"/>
        <v>31</v>
      </c>
      <c r="B35" s="15" t="str">
        <f>VLOOKUP($F35,Sheet3!$A:$L,4,0)</f>
        <v>라면</v>
      </c>
      <c r="C35" s="15" t="str">
        <f>VLOOKUP($F35,Sheet3!$A:$L,6,0)</f>
        <v>봉지면</v>
      </c>
      <c r="D35" s="15" t="str">
        <f>VLOOKUP($F35,Sheet3!$A:$L,8,0)</f>
        <v>굵은면</v>
      </c>
      <c r="E35" s="15" t="str">
        <f>VLOOKUP($F35,Sheet3!$A:$L,10,0)</f>
        <v>너구리</v>
      </c>
      <c r="F35" s="15">
        <v>101003492</v>
      </c>
      <c r="G35" s="15" t="s">
        <v>110</v>
      </c>
      <c r="H35" s="15" t="s">
        <v>108</v>
      </c>
      <c r="I35" s="16">
        <v>8801043014946</v>
      </c>
      <c r="J35" s="16">
        <v>8801043014960</v>
      </c>
      <c r="K35" s="16">
        <v>8801043022767</v>
      </c>
      <c r="L35" s="17">
        <v>23880</v>
      </c>
      <c r="M35" s="19">
        <f t="shared" si="2"/>
        <v>26268.000000000004</v>
      </c>
      <c r="N35" s="17">
        <f t="shared" si="0"/>
        <v>21709.090909090908</v>
      </c>
      <c r="O35" s="19">
        <f t="shared" si="1"/>
        <v>976.90909090909088</v>
      </c>
      <c r="P35" s="19">
        <f t="shared" si="3"/>
        <v>22903.090909090908</v>
      </c>
      <c r="Q35" s="19">
        <f t="shared" si="4"/>
        <v>25291.090909090912</v>
      </c>
    </row>
    <row r="36" spans="1:17" ht="18.75" customHeight="1" x14ac:dyDescent="0.3">
      <c r="A36" s="15">
        <f t="shared" si="5"/>
        <v>32</v>
      </c>
      <c r="B36" s="15" t="str">
        <f>VLOOKUP($F36,Sheet3!$A:$L,4,0)</f>
        <v>라면</v>
      </c>
      <c r="C36" s="15" t="str">
        <f>VLOOKUP($F36,Sheet3!$A:$L,6,0)</f>
        <v>봉지면</v>
      </c>
      <c r="D36" s="15" t="str">
        <f>VLOOKUP($F36,Sheet3!$A:$L,8,0)</f>
        <v>굵은면</v>
      </c>
      <c r="E36" s="15" t="str">
        <f>VLOOKUP($F36,Sheet3!$A:$L,10,0)</f>
        <v>너구리</v>
      </c>
      <c r="F36" s="15">
        <v>101003606</v>
      </c>
      <c r="G36" s="15" t="s">
        <v>200</v>
      </c>
      <c r="H36" s="15" t="s">
        <v>129</v>
      </c>
      <c r="I36" s="16" t="s">
        <v>9</v>
      </c>
      <c r="J36" s="16">
        <v>8801043038546</v>
      </c>
      <c r="K36" s="16">
        <v>8801043038560</v>
      </c>
      <c r="L36" s="17">
        <v>30560</v>
      </c>
      <c r="M36" s="19">
        <f t="shared" si="2"/>
        <v>33616</v>
      </c>
      <c r="N36" s="17">
        <f t="shared" si="0"/>
        <v>27781.81818181818</v>
      </c>
      <c r="O36" s="19">
        <f t="shared" si="1"/>
        <v>1250.181818181818</v>
      </c>
      <c r="P36" s="19">
        <f t="shared" si="3"/>
        <v>29309.818181818184</v>
      </c>
      <c r="Q36" s="19">
        <f t="shared" si="4"/>
        <v>32365.818181818184</v>
      </c>
    </row>
    <row r="37" spans="1:17" ht="18.75" customHeight="1" x14ac:dyDescent="0.3">
      <c r="A37" s="15">
        <f t="shared" si="5"/>
        <v>33</v>
      </c>
      <c r="B37" s="15" t="str">
        <f>VLOOKUP($F37,Sheet3!$A:$L,4,0)</f>
        <v>라면</v>
      </c>
      <c r="C37" s="15" t="str">
        <f>VLOOKUP($F37,Sheet3!$A:$L,6,0)</f>
        <v>봉지면</v>
      </c>
      <c r="D37" s="15" t="str">
        <f>VLOOKUP($F37,Sheet3!$A:$L,8,0)</f>
        <v>굵은면</v>
      </c>
      <c r="E37" s="15" t="str">
        <f>VLOOKUP($F37,Sheet3!$A:$L,10,0)</f>
        <v>너구리</v>
      </c>
      <c r="F37" s="15">
        <v>101003607</v>
      </c>
      <c r="G37" s="15" t="s">
        <v>201</v>
      </c>
      <c r="H37" s="15" t="s">
        <v>202</v>
      </c>
      <c r="I37" s="16">
        <v>8801043038539</v>
      </c>
      <c r="J37" s="16">
        <v>8801043038546</v>
      </c>
      <c r="K37" s="16">
        <v>8801043038553</v>
      </c>
      <c r="L37" s="17">
        <v>30560</v>
      </c>
      <c r="M37" s="19">
        <f t="shared" si="2"/>
        <v>33616</v>
      </c>
      <c r="N37" s="17">
        <f t="shared" si="0"/>
        <v>27781.81818181818</v>
      </c>
      <c r="O37" s="19">
        <f t="shared" si="1"/>
        <v>1250.181818181818</v>
      </c>
      <c r="P37" s="19">
        <f t="shared" si="3"/>
        <v>29309.818181818184</v>
      </c>
      <c r="Q37" s="19">
        <f t="shared" si="4"/>
        <v>32365.818181818184</v>
      </c>
    </row>
    <row r="38" spans="1:17" ht="18.75" customHeight="1" x14ac:dyDescent="0.3">
      <c r="A38" s="15">
        <f t="shared" si="5"/>
        <v>34</v>
      </c>
      <c r="B38" s="15" t="str">
        <f>VLOOKUP($F38,Sheet3!$A:$L,4,0)</f>
        <v>라면</v>
      </c>
      <c r="C38" s="15" t="str">
        <f>VLOOKUP($F38,Sheet3!$A:$L,6,0)</f>
        <v>봉지면</v>
      </c>
      <c r="D38" s="15" t="str">
        <f>VLOOKUP($F38,Sheet3!$A:$L,8,0)</f>
        <v>굵은면</v>
      </c>
      <c r="E38" s="15" t="str">
        <f>VLOOKUP($F38,Sheet3!$A:$L,10,0)</f>
        <v>너구리</v>
      </c>
      <c r="F38" s="15">
        <v>101003634</v>
      </c>
      <c r="G38" s="15" t="s">
        <v>210</v>
      </c>
      <c r="H38" s="15" t="s">
        <v>211</v>
      </c>
      <c r="I38" s="16">
        <v>8801043038539</v>
      </c>
      <c r="J38" s="16" t="s">
        <v>9</v>
      </c>
      <c r="K38" s="16">
        <v>8801043039192</v>
      </c>
      <c r="L38" s="17">
        <v>19100</v>
      </c>
      <c r="M38" s="19">
        <f t="shared" si="2"/>
        <v>21010</v>
      </c>
      <c r="N38" s="17">
        <f t="shared" si="0"/>
        <v>17363.636363636364</v>
      </c>
      <c r="O38" s="19">
        <f t="shared" si="1"/>
        <v>781.36363636363637</v>
      </c>
      <c r="P38" s="19">
        <f t="shared" si="3"/>
        <v>18318.636363636364</v>
      </c>
      <c r="Q38" s="19">
        <f t="shared" si="4"/>
        <v>20228.636363636364</v>
      </c>
    </row>
    <row r="39" spans="1:17" ht="18.75" customHeight="1" x14ac:dyDescent="0.3">
      <c r="A39" s="15">
        <f t="shared" si="5"/>
        <v>35</v>
      </c>
      <c r="B39" s="15" t="str">
        <f>VLOOKUP($F39,Sheet3!$A:$L,4,0)</f>
        <v>라면</v>
      </c>
      <c r="C39" s="15" t="str">
        <f>VLOOKUP($F39,Sheet3!$A:$L,6,0)</f>
        <v>봉지면</v>
      </c>
      <c r="D39" s="15" t="str">
        <f>VLOOKUP($F39,Sheet3!$A:$L,8,0)</f>
        <v>굵은면</v>
      </c>
      <c r="E39" s="15" t="str">
        <f>VLOOKUP($F39,Sheet3!$A:$L,10,0)</f>
        <v>오징어짬뽕</v>
      </c>
      <c r="F39" s="15">
        <v>101003503</v>
      </c>
      <c r="G39" s="15" t="s">
        <v>119</v>
      </c>
      <c r="H39" s="15" t="s">
        <v>120</v>
      </c>
      <c r="I39" s="16">
        <v>8801043015110</v>
      </c>
      <c r="J39" s="16" t="s">
        <v>9</v>
      </c>
      <c r="K39" s="16">
        <v>8801043015127</v>
      </c>
      <c r="L39" s="17">
        <v>18900</v>
      </c>
      <c r="M39" s="19">
        <f t="shared" si="2"/>
        <v>20790</v>
      </c>
      <c r="N39" s="17">
        <f t="shared" si="0"/>
        <v>17181.81818181818</v>
      </c>
      <c r="O39" s="19">
        <f t="shared" si="1"/>
        <v>773.18181818181813</v>
      </c>
      <c r="P39" s="19">
        <f t="shared" si="3"/>
        <v>18126.81818181818</v>
      </c>
      <c r="Q39" s="19">
        <f t="shared" si="4"/>
        <v>20016.81818181818</v>
      </c>
    </row>
    <row r="40" spans="1:17" ht="18.75" customHeight="1" x14ac:dyDescent="0.3">
      <c r="A40" s="15">
        <f t="shared" si="5"/>
        <v>36</v>
      </c>
      <c r="B40" s="15" t="str">
        <f>VLOOKUP($F40,Sheet3!$A:$L,4,0)</f>
        <v>라면</v>
      </c>
      <c r="C40" s="15" t="str">
        <f>VLOOKUP($F40,Sheet3!$A:$L,6,0)</f>
        <v>봉지면</v>
      </c>
      <c r="D40" s="15" t="str">
        <f>VLOOKUP($F40,Sheet3!$A:$L,8,0)</f>
        <v>굵은면</v>
      </c>
      <c r="E40" s="15" t="str">
        <f>VLOOKUP($F40,Sheet3!$A:$L,10,0)</f>
        <v>오징어짬뽕</v>
      </c>
      <c r="F40" s="15">
        <v>101003504</v>
      </c>
      <c r="G40" s="15" t="s">
        <v>121</v>
      </c>
      <c r="H40" s="15" t="s">
        <v>122</v>
      </c>
      <c r="I40" s="16">
        <v>8801043015110</v>
      </c>
      <c r="J40" s="16">
        <v>8801043015141</v>
      </c>
      <c r="K40" s="16">
        <v>8801043015158</v>
      </c>
      <c r="L40" s="17">
        <v>25200</v>
      </c>
      <c r="M40" s="19">
        <f t="shared" si="2"/>
        <v>27720.000000000004</v>
      </c>
      <c r="N40" s="17">
        <f t="shared" si="0"/>
        <v>22909.090909090908</v>
      </c>
      <c r="O40" s="19">
        <f t="shared" si="1"/>
        <v>1030.9090909090908</v>
      </c>
      <c r="P40" s="19">
        <f t="shared" si="3"/>
        <v>24169.090909090908</v>
      </c>
      <c r="Q40" s="19">
        <f t="shared" si="4"/>
        <v>26689.090909090912</v>
      </c>
    </row>
    <row r="41" spans="1:17" s="20" customFormat="1" ht="18.75" customHeight="1" x14ac:dyDescent="0.3">
      <c r="A41" s="15">
        <f t="shared" si="5"/>
        <v>37</v>
      </c>
      <c r="B41" s="15" t="e">
        <f>VLOOKUP($F41,Sheet3!$A:$L,4,0)</f>
        <v>#N/A</v>
      </c>
      <c r="C41" s="15" t="e">
        <f>VLOOKUP($F41,Sheet3!$A:$L,6,0)</f>
        <v>#N/A</v>
      </c>
      <c r="D41" s="15" t="e">
        <f>VLOOKUP($F41,Sheet3!$A:$L,8,0)</f>
        <v>#N/A</v>
      </c>
      <c r="E41" s="15" t="e">
        <f>VLOOKUP($F41,Sheet3!$A:$L,10,0)</f>
        <v>#N/A</v>
      </c>
      <c r="F41" s="15" t="s">
        <v>1212</v>
      </c>
      <c r="G41" s="15" t="s">
        <v>2513</v>
      </c>
      <c r="H41" s="15" t="s">
        <v>2512</v>
      </c>
      <c r="I41" s="16">
        <v>8801040000000</v>
      </c>
      <c r="J41" s="16">
        <v>8801040000000</v>
      </c>
      <c r="K41" s="16">
        <v>8801040000000</v>
      </c>
      <c r="L41" s="17">
        <v>25200</v>
      </c>
      <c r="M41" s="19">
        <f t="shared" si="2"/>
        <v>27720.000000000004</v>
      </c>
      <c r="N41" s="17">
        <f t="shared" si="0"/>
        <v>22909.090909090908</v>
      </c>
      <c r="O41" s="19">
        <f t="shared" si="1"/>
        <v>1030.9090909090908</v>
      </c>
      <c r="P41" s="19">
        <f t="shared" si="3"/>
        <v>24169.090909090908</v>
      </c>
      <c r="Q41" s="19">
        <f t="shared" si="4"/>
        <v>26689.090909090912</v>
      </c>
    </row>
    <row r="42" spans="1:17" ht="18.75" customHeight="1" x14ac:dyDescent="0.3">
      <c r="A42" s="15">
        <f t="shared" si="5"/>
        <v>38</v>
      </c>
      <c r="B42" s="15" t="str">
        <f>VLOOKUP($F42,Sheet3!$A:$L,4,0)</f>
        <v>라면</v>
      </c>
      <c r="C42" s="15" t="str">
        <f>VLOOKUP($F42,Sheet3!$A:$L,6,0)</f>
        <v>봉지면</v>
      </c>
      <c r="D42" s="15" t="str">
        <f>VLOOKUP($F42,Sheet3!$A:$L,8,0)</f>
        <v>굵은면</v>
      </c>
      <c r="E42" s="15" t="str">
        <f>VLOOKUP($F42,Sheet3!$A:$L,10,0)</f>
        <v>무파마탕면</v>
      </c>
      <c r="F42" s="15">
        <v>101003513</v>
      </c>
      <c r="G42" s="15" t="s">
        <v>126</v>
      </c>
      <c r="H42" s="15" t="s">
        <v>127</v>
      </c>
      <c r="I42" s="16">
        <v>8801043015349</v>
      </c>
      <c r="J42" s="16">
        <v>8801043020015</v>
      </c>
      <c r="K42" s="16">
        <v>8801043020008</v>
      </c>
      <c r="L42" s="17">
        <v>30000</v>
      </c>
      <c r="M42" s="19">
        <f t="shared" si="2"/>
        <v>33000</v>
      </c>
      <c r="N42" s="17">
        <f t="shared" si="0"/>
        <v>27272.727272727272</v>
      </c>
      <c r="O42" s="19">
        <f t="shared" si="1"/>
        <v>1227.2727272727273</v>
      </c>
      <c r="P42" s="19">
        <f t="shared" si="3"/>
        <v>28772.727272727272</v>
      </c>
      <c r="Q42" s="19">
        <f t="shared" si="4"/>
        <v>31772.727272727272</v>
      </c>
    </row>
    <row r="43" spans="1:17" ht="18.75" customHeight="1" x14ac:dyDescent="0.3">
      <c r="A43" s="15">
        <f t="shared" si="5"/>
        <v>39</v>
      </c>
      <c r="B43" s="15" t="str">
        <f>VLOOKUP($F43,Sheet3!$A:$L,4,0)</f>
        <v>라면</v>
      </c>
      <c r="C43" s="15" t="str">
        <f>VLOOKUP($F43,Sheet3!$A:$L,6,0)</f>
        <v>봉지면</v>
      </c>
      <c r="D43" s="15" t="str">
        <f>VLOOKUP($F43,Sheet3!$A:$L,8,0)</f>
        <v>굵은면</v>
      </c>
      <c r="E43" s="15" t="str">
        <f>VLOOKUP($F43,Sheet3!$A:$L,10,0)</f>
        <v>모듬해물탕면</v>
      </c>
      <c r="F43" s="15">
        <v>101003497</v>
      </c>
      <c r="G43" s="15" t="s">
        <v>111</v>
      </c>
      <c r="H43" s="15" t="s">
        <v>95</v>
      </c>
      <c r="I43" s="16">
        <v>8801043015080</v>
      </c>
      <c r="J43" s="16">
        <v>8801043015097</v>
      </c>
      <c r="K43" s="16">
        <v>8801043015103</v>
      </c>
      <c r="L43" s="17">
        <v>23880</v>
      </c>
      <c r="M43" s="19">
        <f t="shared" si="2"/>
        <v>26268.000000000004</v>
      </c>
      <c r="N43" s="17">
        <f t="shared" si="0"/>
        <v>21709.090909090908</v>
      </c>
      <c r="O43" s="19">
        <f t="shared" si="1"/>
        <v>976.90909090909088</v>
      </c>
      <c r="P43" s="19">
        <f t="shared" si="3"/>
        <v>22903.090909090908</v>
      </c>
      <c r="Q43" s="19">
        <f t="shared" si="4"/>
        <v>25291.090909090912</v>
      </c>
    </row>
    <row r="44" spans="1:17" ht="18.75" customHeight="1" x14ac:dyDescent="0.3">
      <c r="A44" s="15">
        <f t="shared" si="5"/>
        <v>40</v>
      </c>
      <c r="B44" s="15" t="str">
        <f>VLOOKUP($F44,Sheet3!$A:$L,4,0)</f>
        <v>라면</v>
      </c>
      <c r="C44" s="15" t="str">
        <f>VLOOKUP($F44,Sheet3!$A:$L,6,0)</f>
        <v>봉지면</v>
      </c>
      <c r="D44" s="15" t="str">
        <f>VLOOKUP($F44,Sheet3!$A:$L,8,0)</f>
        <v>굵은면</v>
      </c>
      <c r="E44" s="15" t="str">
        <f>VLOOKUP($F44,Sheet3!$A:$L,10,0)</f>
        <v>농심 우육탕면</v>
      </c>
      <c r="F44" s="15">
        <v>101003114</v>
      </c>
      <c r="G44" s="15" t="s">
        <v>32</v>
      </c>
      <c r="H44" s="15" t="s">
        <v>33</v>
      </c>
      <c r="I44" s="16">
        <v>8801043031295</v>
      </c>
      <c r="J44" s="16">
        <v>8801043031301</v>
      </c>
      <c r="K44" s="16">
        <v>8801043031318</v>
      </c>
      <c r="L44" s="17">
        <v>24960</v>
      </c>
      <c r="M44" s="19">
        <f t="shared" si="2"/>
        <v>27456.000000000004</v>
      </c>
      <c r="N44" s="17">
        <f t="shared" si="0"/>
        <v>22690.909090909088</v>
      </c>
      <c r="O44" s="19">
        <f t="shared" si="1"/>
        <v>1021.0909090909089</v>
      </c>
      <c r="P44" s="19">
        <f t="shared" si="3"/>
        <v>23938.909090909092</v>
      </c>
      <c r="Q44" s="19">
        <f t="shared" si="4"/>
        <v>26434.909090909096</v>
      </c>
    </row>
    <row r="45" spans="1:17" ht="18.75" customHeight="1" x14ac:dyDescent="0.3">
      <c r="A45" s="15">
        <f t="shared" si="5"/>
        <v>41</v>
      </c>
      <c r="B45" s="15" t="str">
        <f>VLOOKUP($F45,Sheet3!$A:$L,4,0)</f>
        <v>라면</v>
      </c>
      <c r="C45" s="15" t="str">
        <f>VLOOKUP($F45,Sheet3!$A:$L,6,0)</f>
        <v>봉지면</v>
      </c>
      <c r="D45" s="15" t="str">
        <f>VLOOKUP($F45,Sheet3!$A:$L,8,0)</f>
        <v>굵은면</v>
      </c>
      <c r="E45" s="15" t="str">
        <f>VLOOKUP($F45,Sheet3!$A:$L,10,0)</f>
        <v>짜왕</v>
      </c>
      <c r="F45" s="15">
        <v>101003151</v>
      </c>
      <c r="G45" s="15" t="s">
        <v>35</v>
      </c>
      <c r="H45" s="15" t="s">
        <v>36</v>
      </c>
      <c r="I45" s="16">
        <v>8801043032131</v>
      </c>
      <c r="J45" s="16">
        <v>8801043032148</v>
      </c>
      <c r="K45" s="16">
        <v>8801043032155</v>
      </c>
      <c r="L45" s="17">
        <v>31200</v>
      </c>
      <c r="M45" s="19">
        <f t="shared" si="2"/>
        <v>34320</v>
      </c>
      <c r="N45" s="17">
        <f t="shared" si="0"/>
        <v>28363.63636363636</v>
      </c>
      <c r="O45" s="19">
        <f t="shared" si="1"/>
        <v>1276.3636363636363</v>
      </c>
      <c r="P45" s="19">
        <f t="shared" si="3"/>
        <v>29923.636363636364</v>
      </c>
      <c r="Q45" s="19">
        <f t="shared" si="4"/>
        <v>33043.63636363636</v>
      </c>
    </row>
    <row r="46" spans="1:17" ht="18.75" customHeight="1" x14ac:dyDescent="0.3">
      <c r="A46" s="15">
        <f t="shared" si="5"/>
        <v>42</v>
      </c>
      <c r="B46" s="15" t="str">
        <f>VLOOKUP($F46,Sheet3!$A:$L,4,0)</f>
        <v>라면</v>
      </c>
      <c r="C46" s="15" t="str">
        <f>VLOOKUP($F46,Sheet3!$A:$L,6,0)</f>
        <v>봉지면</v>
      </c>
      <c r="D46" s="15" t="str">
        <f>VLOOKUP($F46,Sheet3!$A:$L,8,0)</f>
        <v>굵은면</v>
      </c>
      <c r="E46" s="15" t="str">
        <f>VLOOKUP($F46,Sheet3!$A:$L,10,0)</f>
        <v>짜왕</v>
      </c>
      <c r="F46" s="15">
        <v>101003152</v>
      </c>
      <c r="G46" s="15" t="s">
        <v>37</v>
      </c>
      <c r="H46" s="15" t="s">
        <v>38</v>
      </c>
      <c r="I46" s="16">
        <v>8801043032131</v>
      </c>
      <c r="J46" s="16">
        <v>8801043032148</v>
      </c>
      <c r="K46" s="16">
        <v>8801043032162</v>
      </c>
      <c r="L46" s="17">
        <v>31200</v>
      </c>
      <c r="M46" s="19">
        <f t="shared" si="2"/>
        <v>34320</v>
      </c>
      <c r="N46" s="17">
        <f t="shared" si="0"/>
        <v>28363.63636363636</v>
      </c>
      <c r="O46" s="19">
        <f t="shared" si="1"/>
        <v>1276.3636363636363</v>
      </c>
      <c r="P46" s="19">
        <f t="shared" si="3"/>
        <v>29923.636363636364</v>
      </c>
      <c r="Q46" s="19">
        <f t="shared" si="4"/>
        <v>33043.63636363636</v>
      </c>
    </row>
    <row r="47" spans="1:17" ht="18.75" customHeight="1" x14ac:dyDescent="0.3">
      <c r="A47" s="15">
        <f t="shared" si="5"/>
        <v>43</v>
      </c>
      <c r="B47" s="15" t="str">
        <f>VLOOKUP($F47,Sheet3!$A:$L,4,0)</f>
        <v>라면</v>
      </c>
      <c r="C47" s="15" t="str">
        <f>VLOOKUP($F47,Sheet3!$A:$L,6,0)</f>
        <v>봉지면</v>
      </c>
      <c r="D47" s="15" t="str">
        <f>VLOOKUP($F47,Sheet3!$A:$L,8,0)</f>
        <v>굵은면</v>
      </c>
      <c r="E47" s="15" t="str">
        <f>VLOOKUP($F47,Sheet3!$A:$L,10,0)</f>
        <v>짜왕</v>
      </c>
      <c r="F47" s="15">
        <v>101003188</v>
      </c>
      <c r="G47" s="15" t="s">
        <v>47</v>
      </c>
      <c r="H47" s="15" t="s">
        <v>48</v>
      </c>
      <c r="I47" s="16">
        <v>8801043032131</v>
      </c>
      <c r="J47" s="16" t="s">
        <v>9</v>
      </c>
      <c r="K47" s="16">
        <v>8801043032780</v>
      </c>
      <c r="L47" s="17">
        <v>19500</v>
      </c>
      <c r="M47" s="19">
        <f t="shared" si="2"/>
        <v>21450</v>
      </c>
      <c r="N47" s="17">
        <f t="shared" si="0"/>
        <v>17727.272727272724</v>
      </c>
      <c r="O47" s="19">
        <f t="shared" si="1"/>
        <v>797.72727272727252</v>
      </c>
      <c r="P47" s="19">
        <f t="shared" si="3"/>
        <v>18702.272727272728</v>
      </c>
      <c r="Q47" s="19">
        <f t="shared" si="4"/>
        <v>20652.272727272728</v>
      </c>
    </row>
    <row r="48" spans="1:17" ht="18.75" customHeight="1" x14ac:dyDescent="0.3">
      <c r="A48" s="15">
        <f t="shared" si="5"/>
        <v>44</v>
      </c>
      <c r="B48" s="15" t="str">
        <f>VLOOKUP($F48,Sheet3!$A:$L,4,0)</f>
        <v>라면</v>
      </c>
      <c r="C48" s="15" t="str">
        <f>VLOOKUP($F48,Sheet3!$A:$L,6,0)</f>
        <v>봉지면</v>
      </c>
      <c r="D48" s="15" t="str">
        <f>VLOOKUP($F48,Sheet3!$A:$L,8,0)</f>
        <v>굵은면</v>
      </c>
      <c r="E48" s="15" t="str">
        <f>VLOOKUP($F48,Sheet3!$A:$L,10,0)</f>
        <v>짜왕</v>
      </c>
      <c r="F48" s="15">
        <v>101003650</v>
      </c>
      <c r="G48" s="15" t="s">
        <v>216</v>
      </c>
      <c r="H48" s="15" t="s">
        <v>217</v>
      </c>
      <c r="I48" s="16">
        <v>8801043039093</v>
      </c>
      <c r="J48" s="16">
        <v>8801043039109</v>
      </c>
      <c r="K48" s="16">
        <v>8801043039116</v>
      </c>
      <c r="L48" s="17">
        <v>31200</v>
      </c>
      <c r="M48" s="19">
        <f t="shared" si="2"/>
        <v>34320</v>
      </c>
      <c r="N48" s="17">
        <f t="shared" si="0"/>
        <v>28363.63636363636</v>
      </c>
      <c r="O48" s="19">
        <f t="shared" si="1"/>
        <v>1276.3636363636363</v>
      </c>
      <c r="P48" s="19">
        <f t="shared" si="3"/>
        <v>29923.636363636364</v>
      </c>
      <c r="Q48" s="19">
        <f t="shared" si="4"/>
        <v>33043.63636363636</v>
      </c>
    </row>
    <row r="49" spans="1:17" ht="18.75" customHeight="1" x14ac:dyDescent="0.3">
      <c r="A49" s="15">
        <f t="shared" si="5"/>
        <v>45</v>
      </c>
      <c r="B49" s="15" t="str">
        <f>VLOOKUP($F49,Sheet3!$A:$L,4,0)</f>
        <v>라면</v>
      </c>
      <c r="C49" s="15" t="str">
        <f>VLOOKUP($F49,Sheet3!$A:$L,6,0)</f>
        <v>봉지면</v>
      </c>
      <c r="D49" s="15" t="str">
        <f>VLOOKUP($F49,Sheet3!$A:$L,8,0)</f>
        <v>굵은면</v>
      </c>
      <c r="E49" s="15" t="str">
        <f>VLOOKUP($F49,Sheet3!$A:$L,10,0)</f>
        <v>짜왕</v>
      </c>
      <c r="F49" s="15">
        <v>101003651</v>
      </c>
      <c r="G49" s="15" t="s">
        <v>218</v>
      </c>
      <c r="H49" s="15" t="s">
        <v>74</v>
      </c>
      <c r="I49" s="16">
        <v>8801043039093</v>
      </c>
      <c r="J49" s="16">
        <v>8801043039109</v>
      </c>
      <c r="K49" s="16">
        <v>8801043039123</v>
      </c>
      <c r="L49" s="17">
        <v>31200</v>
      </c>
      <c r="M49" s="19">
        <f t="shared" si="2"/>
        <v>34320</v>
      </c>
      <c r="N49" s="17">
        <f t="shared" si="0"/>
        <v>28363.63636363636</v>
      </c>
      <c r="O49" s="19">
        <f t="shared" si="1"/>
        <v>1276.3636363636363</v>
      </c>
      <c r="P49" s="19">
        <f t="shared" si="3"/>
        <v>29923.636363636364</v>
      </c>
      <c r="Q49" s="19">
        <f t="shared" si="4"/>
        <v>33043.63636363636</v>
      </c>
    </row>
    <row r="50" spans="1:17" ht="18.75" customHeight="1" x14ac:dyDescent="0.3">
      <c r="A50" s="15">
        <f t="shared" si="5"/>
        <v>46</v>
      </c>
      <c r="B50" s="15" t="str">
        <f>VLOOKUP($F50,Sheet3!$A:$L,4,0)</f>
        <v>라면</v>
      </c>
      <c r="C50" s="15" t="str">
        <f>VLOOKUP($F50,Sheet3!$A:$L,6,0)</f>
        <v>봉지면</v>
      </c>
      <c r="D50" s="15" t="str">
        <f>VLOOKUP($F50,Sheet3!$A:$L,8,0)</f>
        <v>굵은면</v>
      </c>
      <c r="E50" s="15" t="str">
        <f>VLOOKUP($F50,Sheet3!$A:$L,10,0)</f>
        <v>맛짬뽕</v>
      </c>
      <c r="F50" s="15">
        <v>101003257</v>
      </c>
      <c r="G50" s="15" t="s">
        <v>49</v>
      </c>
      <c r="H50" s="15" t="s">
        <v>50</v>
      </c>
      <c r="I50" s="16">
        <v>8801043033770</v>
      </c>
      <c r="J50" s="16">
        <v>8801043033787</v>
      </c>
      <c r="K50" s="16">
        <v>8801043033794</v>
      </c>
      <c r="L50" s="17">
        <v>31200</v>
      </c>
      <c r="M50" s="19">
        <f t="shared" si="2"/>
        <v>34320</v>
      </c>
      <c r="N50" s="17">
        <f t="shared" si="0"/>
        <v>28363.63636363636</v>
      </c>
      <c r="O50" s="19">
        <f t="shared" si="1"/>
        <v>1276.3636363636363</v>
      </c>
      <c r="P50" s="19">
        <f t="shared" si="3"/>
        <v>29923.636363636364</v>
      </c>
      <c r="Q50" s="19">
        <f t="shared" si="4"/>
        <v>33043.63636363636</v>
      </c>
    </row>
    <row r="51" spans="1:17" ht="18.75" customHeight="1" x14ac:dyDescent="0.3">
      <c r="A51" s="15">
        <f t="shared" si="5"/>
        <v>47</v>
      </c>
      <c r="B51" s="15" t="str">
        <f>VLOOKUP($F51,Sheet3!$A:$L,4,0)</f>
        <v>라면</v>
      </c>
      <c r="C51" s="15" t="str">
        <f>VLOOKUP($F51,Sheet3!$A:$L,6,0)</f>
        <v>봉지면</v>
      </c>
      <c r="D51" s="15" t="str">
        <f>VLOOKUP($F51,Sheet3!$A:$L,8,0)</f>
        <v>굵은면</v>
      </c>
      <c r="E51" s="15" t="str">
        <f>VLOOKUP($F51,Sheet3!$A:$L,10,0)</f>
        <v>맛짬뽕</v>
      </c>
      <c r="F51" s="15">
        <v>101003258</v>
      </c>
      <c r="G51" s="15" t="s">
        <v>51</v>
      </c>
      <c r="H51" s="15" t="s">
        <v>27</v>
      </c>
      <c r="I51" s="16">
        <v>8801043033770</v>
      </c>
      <c r="J51" s="16">
        <v>8801043033787</v>
      </c>
      <c r="K51" s="16">
        <v>8801043033800</v>
      </c>
      <c r="L51" s="17">
        <v>31200</v>
      </c>
      <c r="M51" s="19">
        <f t="shared" si="2"/>
        <v>34320</v>
      </c>
      <c r="N51" s="17">
        <f t="shared" si="0"/>
        <v>28363.63636363636</v>
      </c>
      <c r="O51" s="19">
        <f t="shared" si="1"/>
        <v>1276.3636363636363</v>
      </c>
      <c r="P51" s="19">
        <f t="shared" si="3"/>
        <v>29923.636363636364</v>
      </c>
      <c r="Q51" s="19">
        <f t="shared" si="4"/>
        <v>33043.63636363636</v>
      </c>
    </row>
    <row r="52" spans="1:17" ht="18.75" customHeight="1" x14ac:dyDescent="0.3">
      <c r="A52" s="15">
        <f t="shared" si="5"/>
        <v>48</v>
      </c>
      <c r="B52" s="15" t="str">
        <f>VLOOKUP($F52,Sheet3!$A:$L,4,0)</f>
        <v>라면</v>
      </c>
      <c r="C52" s="15" t="str">
        <f>VLOOKUP($F52,Sheet3!$A:$L,6,0)</f>
        <v>봉지면</v>
      </c>
      <c r="D52" s="15" t="str">
        <f>VLOOKUP($F52,Sheet3!$A:$L,8,0)</f>
        <v>굵은면</v>
      </c>
      <c r="E52" s="15" t="str">
        <f>VLOOKUP($F52,Sheet3!$A:$L,10,0)</f>
        <v>보글보글찌개면</v>
      </c>
      <c r="F52" s="15">
        <v>101003377</v>
      </c>
      <c r="G52" s="15" t="s">
        <v>59</v>
      </c>
      <c r="H52" s="15" t="s">
        <v>60</v>
      </c>
      <c r="I52" s="16">
        <v>8801043036863</v>
      </c>
      <c r="J52" s="16">
        <v>8801043036870</v>
      </c>
      <c r="K52" s="16">
        <v>8801043036887</v>
      </c>
      <c r="L52" s="17">
        <v>31200</v>
      </c>
      <c r="M52" s="19">
        <f t="shared" si="2"/>
        <v>34320</v>
      </c>
      <c r="N52" s="17">
        <f t="shared" si="0"/>
        <v>28363.63636363636</v>
      </c>
      <c r="O52" s="19">
        <f t="shared" si="1"/>
        <v>1276.3636363636363</v>
      </c>
      <c r="P52" s="19">
        <f t="shared" si="3"/>
        <v>29923.636363636364</v>
      </c>
      <c r="Q52" s="19">
        <f t="shared" si="4"/>
        <v>33043.63636363636</v>
      </c>
    </row>
    <row r="53" spans="1:17" ht="18.75" customHeight="1" x14ac:dyDescent="0.3">
      <c r="A53" s="15">
        <f t="shared" si="5"/>
        <v>49</v>
      </c>
      <c r="B53" s="15" t="str">
        <f>VLOOKUP($F53,Sheet3!$A:$L,4,0)</f>
        <v>라면</v>
      </c>
      <c r="C53" s="15" t="str">
        <f>VLOOKUP($F53,Sheet3!$A:$L,6,0)</f>
        <v>봉지면</v>
      </c>
      <c r="D53" s="15" t="str">
        <f>VLOOKUP($F53,Sheet3!$A:$L,8,0)</f>
        <v>굵은면</v>
      </c>
      <c r="E53" s="15" t="str">
        <f>VLOOKUP($F53,Sheet3!$A:$L,10,0)</f>
        <v>보글보글찌개면</v>
      </c>
      <c r="F53" s="15">
        <v>101003443</v>
      </c>
      <c r="G53" s="15" t="s">
        <v>71</v>
      </c>
      <c r="H53" s="15" t="s">
        <v>72</v>
      </c>
      <c r="I53" s="16">
        <v>8801043036863</v>
      </c>
      <c r="J53" s="16" t="s">
        <v>9</v>
      </c>
      <c r="K53" s="16">
        <v>8801043037419</v>
      </c>
      <c r="L53" s="17">
        <v>19500</v>
      </c>
      <c r="M53" s="19">
        <f t="shared" si="2"/>
        <v>21450</v>
      </c>
      <c r="N53" s="17">
        <f t="shared" si="0"/>
        <v>17727.272727272724</v>
      </c>
      <c r="O53" s="19">
        <f t="shared" si="1"/>
        <v>797.72727272727252</v>
      </c>
      <c r="P53" s="19">
        <f t="shared" si="3"/>
        <v>18702.272727272728</v>
      </c>
      <c r="Q53" s="19">
        <f t="shared" si="4"/>
        <v>20652.272727272728</v>
      </c>
    </row>
    <row r="54" spans="1:17" ht="18.75" customHeight="1" x14ac:dyDescent="0.3">
      <c r="A54" s="15">
        <f t="shared" si="5"/>
        <v>50</v>
      </c>
      <c r="B54" s="15" t="str">
        <f>VLOOKUP($F54,Sheet3!$A:$L,4,0)</f>
        <v>라면</v>
      </c>
      <c r="C54" s="15" t="str">
        <f>VLOOKUP($F54,Sheet3!$A:$L,6,0)</f>
        <v>봉지면</v>
      </c>
      <c r="D54" s="15" t="str">
        <f>VLOOKUP($F54,Sheet3!$A:$L,8,0)</f>
        <v>굵은면</v>
      </c>
      <c r="E54" s="15" t="str">
        <f>VLOOKUP($F54,Sheet3!$A:$L,10,0)</f>
        <v>감자탕면</v>
      </c>
      <c r="F54" s="15">
        <v>101003739</v>
      </c>
      <c r="G54" s="15" t="s">
        <v>223</v>
      </c>
      <c r="H54" s="15" t="s">
        <v>224</v>
      </c>
      <c r="I54" s="16">
        <v>8801043040433</v>
      </c>
      <c r="J54" s="16">
        <v>8801043040440</v>
      </c>
      <c r="K54" s="16">
        <v>8801043040457</v>
      </c>
      <c r="L54" s="17">
        <v>32480</v>
      </c>
      <c r="M54" s="19">
        <f t="shared" si="2"/>
        <v>35728</v>
      </c>
      <c r="N54" s="17">
        <f t="shared" si="0"/>
        <v>29527.272727272724</v>
      </c>
      <c r="O54" s="19">
        <f t="shared" si="1"/>
        <v>1328.7272727272725</v>
      </c>
      <c r="P54" s="19">
        <f t="shared" si="3"/>
        <v>31151.272727272728</v>
      </c>
      <c r="Q54" s="19">
        <f t="shared" si="4"/>
        <v>34399.272727272728</v>
      </c>
    </row>
    <row r="55" spans="1:17" ht="18.75" customHeight="1" x14ac:dyDescent="0.3">
      <c r="A55" s="15">
        <f t="shared" si="5"/>
        <v>51</v>
      </c>
      <c r="B55" s="15" t="str">
        <f>VLOOKUP($F55,Sheet3!$A:$L,4,0)</f>
        <v>라면</v>
      </c>
      <c r="C55" s="15" t="str">
        <f>VLOOKUP($F55,Sheet3!$A:$L,6,0)</f>
        <v>봉지면</v>
      </c>
      <c r="D55" s="15" t="str">
        <f>VLOOKUP($F55,Sheet3!$A:$L,8,0)</f>
        <v>굵은면</v>
      </c>
      <c r="E55" s="15" t="str">
        <f>VLOOKUP($F55,Sheet3!$A:$L,10,0)</f>
        <v>감자탕면</v>
      </c>
      <c r="F55" s="15">
        <v>101003740</v>
      </c>
      <c r="G55" s="15" t="s">
        <v>2514</v>
      </c>
      <c r="H55" s="15" t="s">
        <v>225</v>
      </c>
      <c r="I55" s="16">
        <v>8801043040433</v>
      </c>
      <c r="J55" s="16">
        <v>8801043040440</v>
      </c>
      <c r="K55" s="16">
        <v>8801043040464</v>
      </c>
      <c r="L55" s="17">
        <v>32480</v>
      </c>
      <c r="M55" s="19">
        <f t="shared" si="2"/>
        <v>35728</v>
      </c>
      <c r="N55" s="17">
        <f t="shared" si="0"/>
        <v>29527.272727272724</v>
      </c>
      <c r="O55" s="19">
        <f t="shared" si="1"/>
        <v>1328.7272727272725</v>
      </c>
      <c r="P55" s="19">
        <f t="shared" si="3"/>
        <v>31151.272727272728</v>
      </c>
      <c r="Q55" s="19">
        <f t="shared" si="4"/>
        <v>34399.272727272728</v>
      </c>
    </row>
    <row r="56" spans="1:17" ht="18.75" customHeight="1" x14ac:dyDescent="0.3">
      <c r="A56" s="15">
        <f t="shared" si="5"/>
        <v>52</v>
      </c>
      <c r="B56" s="15" t="str">
        <f>VLOOKUP($F56,Sheet3!$A:$L,4,0)</f>
        <v>라면</v>
      </c>
      <c r="C56" s="15" t="str">
        <f>VLOOKUP($F56,Sheet3!$A:$L,6,0)</f>
        <v>봉지면</v>
      </c>
      <c r="D56" s="15" t="str">
        <f>VLOOKUP($F56,Sheet3!$A:$L,8,0)</f>
        <v>굵은면</v>
      </c>
      <c r="E56" s="15" t="str">
        <f>VLOOKUP($F56,Sheet3!$A:$L,10,0)</f>
        <v>면기타</v>
      </c>
      <c r="F56" s="15">
        <v>101003387</v>
      </c>
      <c r="G56" s="15" t="s">
        <v>61</v>
      </c>
      <c r="H56" s="15" t="s">
        <v>62</v>
      </c>
      <c r="I56" s="16">
        <v>8801043036924</v>
      </c>
      <c r="J56" s="16" t="s">
        <v>9</v>
      </c>
      <c r="K56" s="16">
        <v>8801043036931</v>
      </c>
      <c r="L56" s="17">
        <v>6300</v>
      </c>
      <c r="M56" s="19">
        <f t="shared" si="2"/>
        <v>6930.0000000000009</v>
      </c>
      <c r="N56" s="17">
        <f t="shared" si="0"/>
        <v>5727.272727272727</v>
      </c>
      <c r="O56" s="19">
        <f t="shared" si="1"/>
        <v>257.72727272727269</v>
      </c>
      <c r="P56" s="19">
        <f t="shared" si="3"/>
        <v>6042.272727272727</v>
      </c>
      <c r="Q56" s="19">
        <f t="shared" si="4"/>
        <v>6672.2727272727279</v>
      </c>
    </row>
    <row r="57" spans="1:17" ht="18.75" customHeight="1" x14ac:dyDescent="0.3">
      <c r="A57" s="15">
        <f t="shared" si="5"/>
        <v>53</v>
      </c>
      <c r="B57" s="15" t="str">
        <f>VLOOKUP($F57,Sheet3!$A:$L,4,0)</f>
        <v>라면</v>
      </c>
      <c r="C57" s="15" t="str">
        <f>VLOOKUP($F57,Sheet3!$A:$L,6,0)</f>
        <v>봉지면</v>
      </c>
      <c r="D57" s="15" t="str">
        <f>VLOOKUP($F57,Sheet3!$A:$L,8,0)</f>
        <v>굵은면</v>
      </c>
      <c r="E57" s="15" t="str">
        <f>VLOOKUP($F57,Sheet3!$A:$L,10,0)</f>
        <v>면기타</v>
      </c>
      <c r="F57" s="15">
        <v>101003388</v>
      </c>
      <c r="G57" s="15" t="s">
        <v>63</v>
      </c>
      <c r="H57" s="15" t="s">
        <v>64</v>
      </c>
      <c r="I57" s="16">
        <v>8801043036924</v>
      </c>
      <c r="J57" s="16">
        <v>8801043036955</v>
      </c>
      <c r="K57" s="16">
        <v>8801043036962</v>
      </c>
      <c r="L57" s="17">
        <v>8400</v>
      </c>
      <c r="M57" s="19">
        <f t="shared" si="2"/>
        <v>9240</v>
      </c>
      <c r="N57" s="17">
        <f t="shared" si="0"/>
        <v>7636.363636363636</v>
      </c>
      <c r="O57" s="19">
        <f t="shared" si="1"/>
        <v>343.63636363636363</v>
      </c>
      <c r="P57" s="19">
        <f t="shared" si="3"/>
        <v>8056.363636363636</v>
      </c>
      <c r="Q57" s="19">
        <f t="shared" si="4"/>
        <v>8896.363636363636</v>
      </c>
    </row>
    <row r="58" spans="1:17" ht="18.75" customHeight="1" x14ac:dyDescent="0.3">
      <c r="A58" s="15">
        <f t="shared" si="5"/>
        <v>54</v>
      </c>
      <c r="B58" s="15" t="str">
        <f>VLOOKUP($F58,Sheet3!$A:$L,4,0)</f>
        <v>라면</v>
      </c>
      <c r="C58" s="15" t="str">
        <f>VLOOKUP($F58,Sheet3!$A:$L,6,0)</f>
        <v>봉지면</v>
      </c>
      <c r="D58" s="15" t="str">
        <f>VLOOKUP($F58,Sheet3!$A:$L,8,0)</f>
        <v>건면</v>
      </c>
      <c r="E58" s="15" t="str">
        <f>VLOOKUP($F58,Sheet3!$A:$L,10,0)</f>
        <v>건면</v>
      </c>
      <c r="F58" s="15">
        <v>101002617</v>
      </c>
      <c r="G58" s="15" t="s">
        <v>18</v>
      </c>
      <c r="H58" s="15" t="s">
        <v>19</v>
      </c>
      <c r="I58" s="16">
        <v>8801043021937</v>
      </c>
      <c r="J58" s="16">
        <v>8801043021951</v>
      </c>
      <c r="K58" s="16">
        <v>8801043021944</v>
      </c>
      <c r="L58" s="17">
        <v>33280</v>
      </c>
      <c r="M58" s="19">
        <f t="shared" si="2"/>
        <v>36608</v>
      </c>
      <c r="N58" s="17">
        <f t="shared" si="0"/>
        <v>30254.545454545452</v>
      </c>
      <c r="O58" s="19">
        <f t="shared" si="1"/>
        <v>1361.4545454545453</v>
      </c>
      <c r="P58" s="19">
        <f t="shared" si="3"/>
        <v>31918.545454545456</v>
      </c>
      <c r="Q58" s="19">
        <f t="shared" si="4"/>
        <v>35246.545454545456</v>
      </c>
    </row>
    <row r="59" spans="1:17" ht="18.75" customHeight="1" x14ac:dyDescent="0.3">
      <c r="A59" s="15">
        <f t="shared" si="5"/>
        <v>55</v>
      </c>
      <c r="B59" s="15" t="str">
        <f>VLOOKUP($F59,Sheet3!$A:$L,4,0)</f>
        <v>라면</v>
      </c>
      <c r="C59" s="15" t="str">
        <f>VLOOKUP($F59,Sheet3!$A:$L,6,0)</f>
        <v>봉지면</v>
      </c>
      <c r="D59" s="15" t="str">
        <f>VLOOKUP($F59,Sheet3!$A:$L,8,0)</f>
        <v>건면</v>
      </c>
      <c r="E59" s="15" t="str">
        <f>VLOOKUP($F59,Sheet3!$A:$L,10,0)</f>
        <v>건면</v>
      </c>
      <c r="F59" s="15">
        <v>101003313</v>
      </c>
      <c r="G59" s="15" t="s">
        <v>57</v>
      </c>
      <c r="H59" s="15" t="s">
        <v>58</v>
      </c>
      <c r="I59" s="16">
        <v>8801043034777</v>
      </c>
      <c r="J59" s="16">
        <v>8801043034791</v>
      </c>
      <c r="K59" s="16">
        <v>8801043034876</v>
      </c>
      <c r="L59" s="17">
        <v>31200</v>
      </c>
      <c r="M59" s="19">
        <f t="shared" si="2"/>
        <v>34320</v>
      </c>
      <c r="N59" s="17">
        <f t="shared" si="0"/>
        <v>28363.63636363636</v>
      </c>
      <c r="O59" s="19">
        <f t="shared" si="1"/>
        <v>1276.3636363636363</v>
      </c>
      <c r="P59" s="19">
        <f t="shared" si="3"/>
        <v>29923.636363636364</v>
      </c>
      <c r="Q59" s="19">
        <f t="shared" si="4"/>
        <v>33043.63636363636</v>
      </c>
    </row>
    <row r="60" spans="1:17" ht="18.75" customHeight="1" x14ac:dyDescent="0.3">
      <c r="A60" s="15">
        <f t="shared" si="5"/>
        <v>56</v>
      </c>
      <c r="B60" s="15" t="str">
        <f>VLOOKUP($F60,Sheet3!$A:$L,4,0)</f>
        <v>라면</v>
      </c>
      <c r="C60" s="15" t="str">
        <f>VLOOKUP($F60,Sheet3!$A:$L,6,0)</f>
        <v>봉지면</v>
      </c>
      <c r="D60" s="15" t="str">
        <f>VLOOKUP($F60,Sheet3!$A:$L,8,0)</f>
        <v>건면</v>
      </c>
      <c r="E60" s="15" t="str">
        <f>VLOOKUP($F60,Sheet3!$A:$L,10,0)</f>
        <v>건면</v>
      </c>
      <c r="F60" s="15">
        <v>101003614</v>
      </c>
      <c r="G60" s="15" t="s">
        <v>204</v>
      </c>
      <c r="H60" s="15" t="s">
        <v>58</v>
      </c>
      <c r="I60" s="16">
        <v>8801043038645</v>
      </c>
      <c r="J60" s="16">
        <v>8801043038652</v>
      </c>
      <c r="K60" s="16">
        <v>8801043038669</v>
      </c>
      <c r="L60" s="17">
        <v>30400</v>
      </c>
      <c r="M60" s="19">
        <f t="shared" si="2"/>
        <v>33440</v>
      </c>
      <c r="N60" s="17">
        <f t="shared" si="0"/>
        <v>27636.363636363632</v>
      </c>
      <c r="O60" s="19">
        <f t="shared" si="1"/>
        <v>1243.6363636363635</v>
      </c>
      <c r="P60" s="19">
        <f t="shared" si="3"/>
        <v>29156.363636363636</v>
      </c>
      <c r="Q60" s="19">
        <f t="shared" si="4"/>
        <v>32196.363636363636</v>
      </c>
    </row>
    <row r="61" spans="1:17" ht="18.75" customHeight="1" x14ac:dyDescent="0.3">
      <c r="A61" s="15">
        <f t="shared" si="5"/>
        <v>57</v>
      </c>
      <c r="B61" s="15" t="str">
        <f>VLOOKUP($F61,Sheet3!$A:$L,4,0)</f>
        <v>라면</v>
      </c>
      <c r="C61" s="15" t="str">
        <f>VLOOKUP($F61,Sheet3!$A:$L,6,0)</f>
        <v>봉지면</v>
      </c>
      <c r="D61" s="15" t="str">
        <f>VLOOKUP($F61,Sheet3!$A:$L,8,0)</f>
        <v>건면</v>
      </c>
      <c r="E61" s="15" t="str">
        <f>VLOOKUP($F61,Sheet3!$A:$L,10,0)</f>
        <v>건면</v>
      </c>
      <c r="F61" s="15">
        <v>101003615</v>
      </c>
      <c r="G61" s="15" t="s">
        <v>205</v>
      </c>
      <c r="H61" s="15" t="s">
        <v>206</v>
      </c>
      <c r="I61" s="16">
        <v>8801043038645</v>
      </c>
      <c r="J61" s="16">
        <v>8801043038652</v>
      </c>
      <c r="K61" s="16">
        <v>8801043038690</v>
      </c>
      <c r="L61" s="17">
        <v>30400</v>
      </c>
      <c r="M61" s="19">
        <f t="shared" si="2"/>
        <v>33440</v>
      </c>
      <c r="N61" s="17">
        <f t="shared" si="0"/>
        <v>27636.363636363632</v>
      </c>
      <c r="O61" s="19">
        <f t="shared" si="1"/>
        <v>1243.6363636363635</v>
      </c>
      <c r="P61" s="19">
        <f t="shared" si="3"/>
        <v>29156.363636363636</v>
      </c>
      <c r="Q61" s="19">
        <f t="shared" si="4"/>
        <v>32196.363636363636</v>
      </c>
    </row>
    <row r="62" spans="1:17" ht="18.75" customHeight="1" x14ac:dyDescent="0.3">
      <c r="A62" s="15">
        <f t="shared" si="5"/>
        <v>58</v>
      </c>
      <c r="B62" s="15" t="str">
        <f>VLOOKUP($F62,Sheet3!$A:$L,4,0)</f>
        <v>라면</v>
      </c>
      <c r="C62" s="15" t="str">
        <f>VLOOKUP($F62,Sheet3!$A:$L,6,0)</f>
        <v>봉지면</v>
      </c>
      <c r="D62" s="15" t="str">
        <f>VLOOKUP($F62,Sheet3!$A:$L,8,0)</f>
        <v>건면</v>
      </c>
      <c r="E62" s="15" t="str">
        <f>VLOOKUP($F62,Sheet3!$A:$L,10,0)</f>
        <v>멸치칼국수</v>
      </c>
      <c r="F62" s="15">
        <v>101000057</v>
      </c>
      <c r="G62" s="15" t="s">
        <v>0</v>
      </c>
      <c r="H62" s="15" t="s">
        <v>1</v>
      </c>
      <c r="I62" s="16">
        <v>880104300427501</v>
      </c>
      <c r="J62" s="16">
        <v>880104300428201</v>
      </c>
      <c r="K62" s="16">
        <v>880104380968901</v>
      </c>
      <c r="L62" s="17">
        <v>23880</v>
      </c>
      <c r="M62" s="19">
        <f t="shared" si="2"/>
        <v>26268.000000000004</v>
      </c>
      <c r="N62" s="17">
        <f t="shared" si="0"/>
        <v>21709.090909090908</v>
      </c>
      <c r="O62" s="19">
        <f t="shared" si="1"/>
        <v>976.90909090909088</v>
      </c>
      <c r="P62" s="19">
        <f t="shared" si="3"/>
        <v>22903.090909090908</v>
      </c>
      <c r="Q62" s="19">
        <f t="shared" si="4"/>
        <v>25291.090909090912</v>
      </c>
    </row>
    <row r="63" spans="1:17" ht="18.75" customHeight="1" x14ac:dyDescent="0.3">
      <c r="A63" s="15">
        <f t="shared" si="5"/>
        <v>59</v>
      </c>
      <c r="B63" s="15" t="str">
        <f>VLOOKUP($F63,Sheet3!$A:$L,4,0)</f>
        <v>라면</v>
      </c>
      <c r="C63" s="15" t="str">
        <f>VLOOKUP($F63,Sheet3!$A:$L,6,0)</f>
        <v>봉지면</v>
      </c>
      <c r="D63" s="15" t="str">
        <f>VLOOKUP($F63,Sheet3!$A:$L,8,0)</f>
        <v>건면</v>
      </c>
      <c r="E63" s="15" t="str">
        <f>VLOOKUP($F63,Sheet3!$A:$L,10,0)</f>
        <v>둥지냉면</v>
      </c>
      <c r="F63" s="15">
        <v>101003158</v>
      </c>
      <c r="G63" s="15" t="s">
        <v>39</v>
      </c>
      <c r="H63" s="15" t="s">
        <v>40</v>
      </c>
      <c r="I63" s="16">
        <v>880104300398801</v>
      </c>
      <c r="J63" s="16">
        <v>880104300498501</v>
      </c>
      <c r="K63" s="16">
        <v>880104381043201</v>
      </c>
      <c r="L63" s="17">
        <v>31840</v>
      </c>
      <c r="M63" s="19">
        <f t="shared" si="2"/>
        <v>35024</v>
      </c>
      <c r="N63" s="17">
        <f t="shared" si="0"/>
        <v>28945.454545454544</v>
      </c>
      <c r="O63" s="19">
        <f t="shared" si="1"/>
        <v>1302.5454545454545</v>
      </c>
      <c r="P63" s="19">
        <f t="shared" si="3"/>
        <v>30537.454545454544</v>
      </c>
      <c r="Q63" s="19">
        <f t="shared" si="4"/>
        <v>33721.454545454544</v>
      </c>
    </row>
    <row r="64" spans="1:17" ht="18.75" customHeight="1" x14ac:dyDescent="0.3">
      <c r="A64" s="15">
        <f t="shared" si="5"/>
        <v>60</v>
      </c>
      <c r="B64" s="15" t="str">
        <f>VLOOKUP($F64,Sheet3!$A:$L,4,0)</f>
        <v>라면</v>
      </c>
      <c r="C64" s="15" t="str">
        <f>VLOOKUP($F64,Sheet3!$A:$L,6,0)</f>
        <v>봉지면</v>
      </c>
      <c r="D64" s="15" t="str">
        <f>VLOOKUP($F64,Sheet3!$A:$L,8,0)</f>
        <v>건면</v>
      </c>
      <c r="E64" s="15" t="str">
        <f>VLOOKUP($F64,Sheet3!$A:$L,10,0)</f>
        <v>둥지냉면</v>
      </c>
      <c r="F64" s="15">
        <v>101003160</v>
      </c>
      <c r="G64" s="15" t="s">
        <v>41</v>
      </c>
      <c r="H64" s="15" t="s">
        <v>42</v>
      </c>
      <c r="I64" s="16">
        <v>880104300396401</v>
      </c>
      <c r="J64" s="16">
        <v>880104300497801</v>
      </c>
      <c r="K64" s="16">
        <v>880104381041801</v>
      </c>
      <c r="L64" s="17">
        <v>31840</v>
      </c>
      <c r="M64" s="19">
        <f t="shared" si="2"/>
        <v>35024</v>
      </c>
      <c r="N64" s="17">
        <f t="shared" si="0"/>
        <v>28945.454545454544</v>
      </c>
      <c r="O64" s="19">
        <f t="shared" si="1"/>
        <v>1302.5454545454545</v>
      </c>
      <c r="P64" s="19">
        <f t="shared" si="3"/>
        <v>30537.454545454544</v>
      </c>
      <c r="Q64" s="19">
        <f t="shared" si="4"/>
        <v>33721.454545454544</v>
      </c>
    </row>
    <row r="65" spans="1:17" ht="18.75" customHeight="1" x14ac:dyDescent="0.3">
      <c r="A65" s="15">
        <f t="shared" si="5"/>
        <v>61</v>
      </c>
      <c r="B65" s="15" t="str">
        <f>VLOOKUP($F65,Sheet3!$A:$L,4,0)</f>
        <v>라면</v>
      </c>
      <c r="C65" s="15" t="str">
        <f>VLOOKUP($F65,Sheet3!$A:$L,6,0)</f>
        <v>봉지면</v>
      </c>
      <c r="D65" s="15" t="str">
        <f>VLOOKUP($F65,Sheet3!$A:$L,8,0)</f>
        <v>건면</v>
      </c>
      <c r="E65" s="15" t="str">
        <f>VLOOKUP($F65,Sheet3!$A:$L,10,0)</f>
        <v>둥지냉면</v>
      </c>
      <c r="F65" s="15">
        <v>101003303</v>
      </c>
      <c r="G65" s="15" t="s">
        <v>53</v>
      </c>
      <c r="H65" s="15" t="s">
        <v>54</v>
      </c>
      <c r="I65" s="16">
        <v>8801043003988</v>
      </c>
      <c r="J65" s="16" t="s">
        <v>9</v>
      </c>
      <c r="K65" s="16">
        <v>8801043034685</v>
      </c>
      <c r="L65" s="17"/>
      <c r="M65" s="19">
        <f t="shared" si="2"/>
        <v>0</v>
      </c>
      <c r="N65" s="17">
        <f t="shared" si="0"/>
        <v>0</v>
      </c>
      <c r="O65" s="19">
        <f t="shared" si="1"/>
        <v>0</v>
      </c>
      <c r="P65" s="19">
        <f t="shared" si="3"/>
        <v>0</v>
      </c>
      <c r="Q65" s="19">
        <f t="shared" si="4"/>
        <v>0</v>
      </c>
    </row>
    <row r="66" spans="1:17" ht="18.75" customHeight="1" x14ac:dyDescent="0.3">
      <c r="A66" s="15">
        <f t="shared" si="5"/>
        <v>62</v>
      </c>
      <c r="B66" s="15" t="str">
        <f>VLOOKUP($F66,Sheet3!$A:$L,4,0)</f>
        <v>라면</v>
      </c>
      <c r="C66" s="15" t="str">
        <f>VLOOKUP($F66,Sheet3!$A:$L,6,0)</f>
        <v>봉지면</v>
      </c>
      <c r="D66" s="15" t="str">
        <f>VLOOKUP($F66,Sheet3!$A:$L,8,0)</f>
        <v>건면</v>
      </c>
      <c r="E66" s="15" t="str">
        <f>VLOOKUP($F66,Sheet3!$A:$L,10,0)</f>
        <v>둥지냉면</v>
      </c>
      <c r="F66" s="15">
        <v>101003304</v>
      </c>
      <c r="G66" s="15" t="s">
        <v>55</v>
      </c>
      <c r="H66" s="15" t="s">
        <v>56</v>
      </c>
      <c r="I66" s="16">
        <v>880104300396401</v>
      </c>
      <c r="J66" s="16" t="s">
        <v>9</v>
      </c>
      <c r="K66" s="16">
        <v>8801043034692</v>
      </c>
      <c r="L66" s="17"/>
      <c r="M66" s="19">
        <f t="shared" si="2"/>
        <v>0</v>
      </c>
      <c r="N66" s="17">
        <f t="shared" si="0"/>
        <v>0</v>
      </c>
      <c r="O66" s="19">
        <f t="shared" si="1"/>
        <v>0</v>
      </c>
      <c r="P66" s="19">
        <f t="shared" si="3"/>
        <v>0</v>
      </c>
      <c r="Q66" s="19">
        <f t="shared" si="4"/>
        <v>0</v>
      </c>
    </row>
    <row r="67" spans="1:17" ht="18.75" customHeight="1" x14ac:dyDescent="0.3">
      <c r="A67" s="15">
        <f t="shared" si="5"/>
        <v>63</v>
      </c>
      <c r="B67" s="15" t="str">
        <f>VLOOKUP($F67,Sheet3!$A:$L,4,0)</f>
        <v>라면</v>
      </c>
      <c r="C67" s="15" t="str">
        <f>VLOOKUP($F67,Sheet3!$A:$L,6,0)</f>
        <v>봉지면</v>
      </c>
      <c r="D67" s="15" t="str">
        <f>VLOOKUP($F67,Sheet3!$A:$L,8,0)</f>
        <v>건면</v>
      </c>
      <c r="E67" s="15" t="str">
        <f>VLOOKUP($F67,Sheet3!$A:$L,10,0)</f>
        <v>둥지냉면</v>
      </c>
      <c r="F67" s="15">
        <v>901000803</v>
      </c>
      <c r="G67" s="15" t="s">
        <v>468</v>
      </c>
      <c r="H67" s="15" t="s">
        <v>469</v>
      </c>
      <c r="I67" s="16">
        <v>8801043012744</v>
      </c>
      <c r="J67" s="16" t="s">
        <v>9</v>
      </c>
      <c r="K67" s="16">
        <v>8801043012751</v>
      </c>
      <c r="L67" s="17">
        <v>10800</v>
      </c>
      <c r="M67" s="19">
        <f t="shared" si="2"/>
        <v>11880.000000000002</v>
      </c>
      <c r="N67" s="17">
        <f t="shared" si="0"/>
        <v>9818.181818181818</v>
      </c>
      <c r="O67" s="19">
        <f t="shared" si="1"/>
        <v>441.81818181818181</v>
      </c>
      <c r="P67" s="19">
        <f t="shared" si="3"/>
        <v>10358.181818181818</v>
      </c>
      <c r="Q67" s="19">
        <f t="shared" si="4"/>
        <v>11438.18181818182</v>
      </c>
    </row>
    <row r="68" spans="1:17" ht="18.75" customHeight="1" x14ac:dyDescent="0.3">
      <c r="A68" s="15">
        <f t="shared" si="5"/>
        <v>64</v>
      </c>
      <c r="B68" s="15" t="str">
        <f>VLOOKUP($F68,Sheet3!$A:$L,4,0)</f>
        <v>라면</v>
      </c>
      <c r="C68" s="15" t="str">
        <f>VLOOKUP($F68,Sheet3!$A:$L,6,0)</f>
        <v>봉지면</v>
      </c>
      <c r="D68" s="15" t="str">
        <f>VLOOKUP($F68,Sheet3!$A:$L,8,0)</f>
        <v>건면</v>
      </c>
      <c r="E68" s="15" t="str">
        <f>VLOOKUP($F68,Sheet3!$A:$L,10,0)</f>
        <v>메밀소바맛면</v>
      </c>
      <c r="F68" s="15">
        <v>101002861</v>
      </c>
      <c r="G68" s="15" t="s">
        <v>28</v>
      </c>
      <c r="H68" s="15" t="s">
        <v>29</v>
      </c>
      <c r="I68" s="16">
        <v>8801043004398</v>
      </c>
      <c r="J68" s="16">
        <v>8801043027113</v>
      </c>
      <c r="K68" s="16">
        <v>8801043027106</v>
      </c>
      <c r="L68" s="17">
        <v>30000</v>
      </c>
      <c r="M68" s="19">
        <f t="shared" si="2"/>
        <v>33000</v>
      </c>
      <c r="N68" s="17">
        <f t="shared" si="0"/>
        <v>27272.727272727272</v>
      </c>
      <c r="O68" s="19">
        <f t="shared" si="1"/>
        <v>1227.2727272727273</v>
      </c>
      <c r="P68" s="19">
        <f t="shared" si="3"/>
        <v>28772.727272727272</v>
      </c>
      <c r="Q68" s="19">
        <f t="shared" si="4"/>
        <v>31772.727272727272</v>
      </c>
    </row>
    <row r="69" spans="1:17" ht="18.75" customHeight="1" x14ac:dyDescent="0.3">
      <c r="A69" s="15">
        <f t="shared" si="5"/>
        <v>65</v>
      </c>
      <c r="B69" s="15" t="str">
        <f>VLOOKUP($F69,Sheet3!$A:$L,4,0)</f>
        <v>라면</v>
      </c>
      <c r="C69" s="15" t="str">
        <f>VLOOKUP($F69,Sheet3!$A:$L,6,0)</f>
        <v>봉지면</v>
      </c>
      <c r="D69" s="15" t="str">
        <f>VLOOKUP($F69,Sheet3!$A:$L,8,0)</f>
        <v>건면</v>
      </c>
      <c r="E69" s="15" t="str">
        <f>VLOOKUP($F69,Sheet3!$A:$L,10,0)</f>
        <v>후루룩국수</v>
      </c>
      <c r="F69" s="15">
        <v>101001075</v>
      </c>
      <c r="G69" s="15" t="s">
        <v>5</v>
      </c>
      <c r="H69" s="15" t="s">
        <v>6</v>
      </c>
      <c r="I69" s="16">
        <v>8801043005593</v>
      </c>
      <c r="J69" s="16">
        <v>8801043005609</v>
      </c>
      <c r="K69" s="16">
        <v>8801043811385</v>
      </c>
      <c r="L69" s="17">
        <v>27800</v>
      </c>
      <c r="M69" s="19">
        <f t="shared" si="2"/>
        <v>30580.000000000004</v>
      </c>
      <c r="N69" s="17">
        <f t="shared" ref="N69:N132" si="6">+L69/1.1</f>
        <v>25272.727272727272</v>
      </c>
      <c r="O69" s="19">
        <f t="shared" ref="O69:O132" si="7">+N69*4.5%</f>
        <v>1137.2727272727273</v>
      </c>
      <c r="P69" s="19">
        <f t="shared" si="3"/>
        <v>26662.727272727272</v>
      </c>
      <c r="Q69" s="19">
        <f t="shared" si="4"/>
        <v>29442.727272727276</v>
      </c>
    </row>
    <row r="70" spans="1:17" ht="18.75" customHeight="1" x14ac:dyDescent="0.3">
      <c r="A70" s="15">
        <f t="shared" si="5"/>
        <v>66</v>
      </c>
      <c r="B70" s="15" t="str">
        <f>VLOOKUP($F70,Sheet3!$A:$L,4,0)</f>
        <v>라면</v>
      </c>
      <c r="C70" s="15" t="str">
        <f>VLOOKUP($F70,Sheet3!$A:$L,6,0)</f>
        <v>봉지면</v>
      </c>
      <c r="D70" s="15" t="str">
        <f>VLOOKUP($F70,Sheet3!$A:$L,8,0)</f>
        <v>건면</v>
      </c>
      <c r="E70" s="15" t="str">
        <f>VLOOKUP($F70,Sheet3!$A:$L,10,0)</f>
        <v>후루룩국수</v>
      </c>
      <c r="F70" s="15">
        <v>101002375</v>
      </c>
      <c r="G70" s="15" t="s">
        <v>16</v>
      </c>
      <c r="H70" s="15" t="s">
        <v>17</v>
      </c>
      <c r="I70" s="16">
        <v>8801043016698</v>
      </c>
      <c r="J70" s="16">
        <v>8801043016735</v>
      </c>
      <c r="K70" s="16">
        <v>8801043016728</v>
      </c>
      <c r="L70" s="17">
        <v>22400</v>
      </c>
      <c r="M70" s="19">
        <f t="shared" si="2"/>
        <v>24640.000000000004</v>
      </c>
      <c r="N70" s="17">
        <f t="shared" si="6"/>
        <v>20363.63636363636</v>
      </c>
      <c r="O70" s="19">
        <f t="shared" si="7"/>
        <v>916.36363636363615</v>
      </c>
      <c r="P70" s="19">
        <f t="shared" ref="P70:P133" si="8">+L70-O70</f>
        <v>21483.636363636364</v>
      </c>
      <c r="Q70" s="19">
        <f t="shared" ref="Q70:Q133" si="9">+M70-O70</f>
        <v>23723.636363636368</v>
      </c>
    </row>
    <row r="71" spans="1:17" ht="18.75" customHeight="1" x14ac:dyDescent="0.3">
      <c r="A71" s="15">
        <f t="shared" si="5"/>
        <v>67</v>
      </c>
      <c r="B71" s="15" t="str">
        <f>VLOOKUP($F71,Sheet3!$A:$L,4,0)</f>
        <v>라면</v>
      </c>
      <c r="C71" s="15" t="str">
        <f>VLOOKUP($F71,Sheet3!$A:$L,6,0)</f>
        <v>봉지면</v>
      </c>
      <c r="D71" s="15" t="str">
        <f>VLOOKUP($F71,Sheet3!$A:$L,8,0)</f>
        <v>건면</v>
      </c>
      <c r="E71" s="15" t="str">
        <f>VLOOKUP($F71,Sheet3!$A:$L,10,0)</f>
        <v>라이스면(국물타입)</v>
      </c>
      <c r="F71" s="15">
        <v>101002627</v>
      </c>
      <c r="G71" s="15" t="s">
        <v>20</v>
      </c>
      <c r="H71" s="15" t="s">
        <v>21</v>
      </c>
      <c r="I71" s="16">
        <v>8801043023399</v>
      </c>
      <c r="J71" s="16">
        <v>8801043023405</v>
      </c>
      <c r="K71" s="16">
        <v>8801043023412</v>
      </c>
      <c r="L71" s="17">
        <v>23400</v>
      </c>
      <c r="M71" s="19">
        <f t="shared" ref="M71:M135" si="10">L71*1.1</f>
        <v>25740.000000000004</v>
      </c>
      <c r="N71" s="17">
        <f t="shared" si="6"/>
        <v>21272.727272727272</v>
      </c>
      <c r="O71" s="19">
        <f t="shared" si="7"/>
        <v>957.27272727272725</v>
      </c>
      <c r="P71" s="19">
        <f t="shared" si="8"/>
        <v>22442.727272727272</v>
      </c>
      <c r="Q71" s="19">
        <f t="shared" si="9"/>
        <v>24782.727272727276</v>
      </c>
    </row>
    <row r="72" spans="1:17" ht="18.75" customHeight="1" x14ac:dyDescent="0.3">
      <c r="A72" s="15">
        <f t="shared" ref="A72:A136" si="11">A71+1</f>
        <v>68</v>
      </c>
      <c r="B72" s="15" t="str">
        <f>VLOOKUP($F72,Sheet3!$A:$L,4,0)</f>
        <v>라면</v>
      </c>
      <c r="C72" s="15" t="str">
        <f>VLOOKUP($F72,Sheet3!$A:$L,6,0)</f>
        <v>봉지면</v>
      </c>
      <c r="D72" s="15" t="str">
        <f>VLOOKUP($F72,Sheet3!$A:$L,8,0)</f>
        <v>건면</v>
      </c>
      <c r="E72" s="15" t="str">
        <f>VLOOKUP($F72,Sheet3!$A:$L,10,0)</f>
        <v>라이스면(국물타입)</v>
      </c>
      <c r="F72" s="15">
        <v>101002839</v>
      </c>
      <c r="G72" s="15" t="s">
        <v>22</v>
      </c>
      <c r="H72" s="15" t="s">
        <v>23</v>
      </c>
      <c r="I72" s="16">
        <v>8801043023436</v>
      </c>
      <c r="J72" s="16">
        <v>8801043023450</v>
      </c>
      <c r="K72" s="16">
        <v>8801043023443</v>
      </c>
      <c r="L72" s="17">
        <v>23400</v>
      </c>
      <c r="M72" s="19">
        <f t="shared" si="10"/>
        <v>25740.000000000004</v>
      </c>
      <c r="N72" s="17">
        <f t="shared" si="6"/>
        <v>21272.727272727272</v>
      </c>
      <c r="O72" s="19">
        <f t="shared" si="7"/>
        <v>957.27272727272725</v>
      </c>
      <c r="P72" s="19">
        <f t="shared" si="8"/>
        <v>22442.727272727272</v>
      </c>
      <c r="Q72" s="19">
        <f t="shared" si="9"/>
        <v>24782.727272727276</v>
      </c>
    </row>
    <row r="73" spans="1:17" ht="18.75" customHeight="1" x14ac:dyDescent="0.3">
      <c r="A73" s="15">
        <f t="shared" si="11"/>
        <v>69</v>
      </c>
      <c r="B73" s="15" t="str">
        <f>VLOOKUP($F73,Sheet3!$A:$L,4,0)</f>
        <v>라면</v>
      </c>
      <c r="C73" s="15" t="str">
        <f>VLOOKUP($F73,Sheet3!$A:$L,6,0)</f>
        <v>봉지면</v>
      </c>
      <c r="D73" s="15" t="str">
        <f>VLOOKUP($F73,Sheet3!$A:$L,8,0)</f>
        <v>건면</v>
      </c>
      <c r="E73" s="15" t="str">
        <f>VLOOKUP($F73,Sheet3!$A:$L,10,0)</f>
        <v>라이스면(비빔타입)</v>
      </c>
      <c r="F73" s="15">
        <v>101002840</v>
      </c>
      <c r="G73" s="15" t="s">
        <v>24</v>
      </c>
      <c r="H73" s="15" t="s">
        <v>25</v>
      </c>
      <c r="I73" s="16">
        <v>8801043023467</v>
      </c>
      <c r="J73" s="16">
        <v>8801043023481</v>
      </c>
      <c r="K73" s="16">
        <v>8801043023474</v>
      </c>
      <c r="L73" s="17">
        <v>23400</v>
      </c>
      <c r="M73" s="19">
        <f t="shared" si="10"/>
        <v>25740.000000000004</v>
      </c>
      <c r="N73" s="17">
        <f t="shared" si="6"/>
        <v>21272.727272727272</v>
      </c>
      <c r="O73" s="19">
        <f t="shared" si="7"/>
        <v>957.27272727272725</v>
      </c>
      <c r="P73" s="19">
        <f t="shared" si="8"/>
        <v>22442.727272727272</v>
      </c>
      <c r="Q73" s="19">
        <f t="shared" si="9"/>
        <v>24782.727272727276</v>
      </c>
    </row>
    <row r="74" spans="1:17" ht="18.75" customHeight="1" x14ac:dyDescent="0.3">
      <c r="A74" s="15">
        <f t="shared" si="11"/>
        <v>70</v>
      </c>
      <c r="B74" s="15" t="str">
        <f>VLOOKUP($F74,Sheet3!$A:$L,4,0)</f>
        <v>라면</v>
      </c>
      <c r="C74" s="15" t="str">
        <f>VLOOKUP($F74,Sheet3!$A:$L,6,0)</f>
        <v>봉지면</v>
      </c>
      <c r="D74" s="15" t="str">
        <f>VLOOKUP($F74,Sheet3!$A:$L,8,0)</f>
        <v>건면</v>
      </c>
      <c r="E74" s="15" t="str">
        <f>VLOOKUP($F74,Sheet3!$A:$L,10,0)</f>
        <v>얼큰장칼국수</v>
      </c>
      <c r="F74" s="15">
        <v>101003465</v>
      </c>
      <c r="G74" s="15" t="s">
        <v>77</v>
      </c>
      <c r="H74" s="15" t="s">
        <v>78</v>
      </c>
      <c r="I74" s="16">
        <v>8801043037839</v>
      </c>
      <c r="J74" s="16">
        <v>8801043037846</v>
      </c>
      <c r="K74" s="16">
        <v>8801043037853</v>
      </c>
      <c r="L74" s="17">
        <v>32480</v>
      </c>
      <c r="M74" s="19">
        <f t="shared" si="10"/>
        <v>35728</v>
      </c>
      <c r="N74" s="17">
        <f t="shared" si="6"/>
        <v>29527.272727272724</v>
      </c>
      <c r="O74" s="19">
        <f t="shared" si="7"/>
        <v>1328.7272727272725</v>
      </c>
      <c r="P74" s="19">
        <f t="shared" si="8"/>
        <v>31151.272727272728</v>
      </c>
      <c r="Q74" s="19">
        <f t="shared" si="9"/>
        <v>34399.272727272728</v>
      </c>
    </row>
    <row r="75" spans="1:17" ht="18.75" customHeight="1" x14ac:dyDescent="0.3">
      <c r="A75" s="15">
        <f t="shared" si="11"/>
        <v>71</v>
      </c>
      <c r="B75" s="15" t="str">
        <f>VLOOKUP($F75,Sheet3!$A:$L,4,0)</f>
        <v>라면</v>
      </c>
      <c r="C75" s="15" t="str">
        <f>VLOOKUP($F75,Sheet3!$A:$L,6,0)</f>
        <v>봉지면</v>
      </c>
      <c r="D75" s="15" t="str">
        <f>VLOOKUP($F75,Sheet3!$A:$L,8,0)</f>
        <v>건면</v>
      </c>
      <c r="E75" s="15" t="str">
        <f>VLOOKUP($F75,Sheet3!$A:$L,10,0)</f>
        <v>얼큰장칼국수</v>
      </c>
      <c r="F75" s="15">
        <v>101003654</v>
      </c>
      <c r="G75" s="15" t="s">
        <v>219</v>
      </c>
      <c r="H75" s="15" t="s">
        <v>220</v>
      </c>
      <c r="I75" s="16">
        <v>8801043037839</v>
      </c>
      <c r="J75" s="16" t="s">
        <v>9</v>
      </c>
      <c r="K75" s="16">
        <v>8801043039314</v>
      </c>
      <c r="L75" s="17"/>
      <c r="M75" s="19">
        <f t="shared" si="10"/>
        <v>0</v>
      </c>
      <c r="N75" s="17">
        <f t="shared" si="6"/>
        <v>0</v>
      </c>
      <c r="O75" s="19">
        <f t="shared" si="7"/>
        <v>0</v>
      </c>
      <c r="P75" s="19">
        <f t="shared" si="8"/>
        <v>0</v>
      </c>
      <c r="Q75" s="19">
        <f t="shared" si="9"/>
        <v>0</v>
      </c>
    </row>
    <row r="76" spans="1:17" ht="18.75" customHeight="1" x14ac:dyDescent="0.3">
      <c r="A76" s="15">
        <f t="shared" si="11"/>
        <v>72</v>
      </c>
      <c r="B76" s="15" t="str">
        <f>VLOOKUP($F76,Sheet3!$A:$L,4,0)</f>
        <v>라면</v>
      </c>
      <c r="C76" s="15" t="str">
        <f>VLOOKUP($F76,Sheet3!$A:$L,6,0)</f>
        <v>봉지면</v>
      </c>
      <c r="D76" s="15" t="str">
        <f>VLOOKUP($F76,Sheet3!$A:$L,8,0)</f>
        <v>건면</v>
      </c>
      <c r="E76" s="15" t="str">
        <f>VLOOKUP($F76,Sheet3!$A:$L,10,0)</f>
        <v>카레라이스</v>
      </c>
      <c r="F76" s="15">
        <v>101003655</v>
      </c>
      <c r="G76" s="15" t="s">
        <v>221</v>
      </c>
      <c r="H76" s="15" t="s">
        <v>222</v>
      </c>
      <c r="I76" s="16">
        <v>8801043039321</v>
      </c>
      <c r="J76" s="16">
        <v>8801043039338</v>
      </c>
      <c r="K76" s="16">
        <v>8801043039345</v>
      </c>
      <c r="L76" s="17">
        <v>28440</v>
      </c>
      <c r="M76" s="19">
        <f t="shared" si="10"/>
        <v>31284.000000000004</v>
      </c>
      <c r="N76" s="17">
        <f t="shared" si="6"/>
        <v>25854.545454545452</v>
      </c>
      <c r="O76" s="19">
        <f t="shared" si="7"/>
        <v>1163.4545454545453</v>
      </c>
      <c r="P76" s="19">
        <f t="shared" si="8"/>
        <v>27276.545454545456</v>
      </c>
      <c r="Q76" s="19">
        <f t="shared" si="9"/>
        <v>30120.54545454546</v>
      </c>
    </row>
    <row r="77" spans="1:17" ht="18.75" customHeight="1" x14ac:dyDescent="0.3">
      <c r="A77" s="15">
        <f t="shared" si="11"/>
        <v>73</v>
      </c>
      <c r="B77" s="15" t="str">
        <f>VLOOKUP($F77,Sheet3!$A:$L,4,0)</f>
        <v>라면</v>
      </c>
      <c r="C77" s="15" t="str">
        <f>VLOOKUP($F77,Sheet3!$A:$L,6,0)</f>
        <v>봉지면</v>
      </c>
      <c r="D77" s="15" t="str">
        <f>VLOOKUP($F77,Sheet3!$A:$L,8,0)</f>
        <v>생면(봉지)</v>
      </c>
      <c r="E77" s="15" t="str">
        <f>VLOOKUP($F77,Sheet3!$A:$L,10,0)</f>
        <v>생생면</v>
      </c>
      <c r="F77" s="15">
        <v>101003525</v>
      </c>
      <c r="G77" s="15" t="s">
        <v>133</v>
      </c>
      <c r="H77" s="15" t="s">
        <v>134</v>
      </c>
      <c r="I77" s="16">
        <v>8801043015486</v>
      </c>
      <c r="J77" s="16" t="s">
        <v>9</v>
      </c>
      <c r="K77" s="16">
        <v>8801043015493</v>
      </c>
      <c r="L77" s="17">
        <v>23700</v>
      </c>
      <c r="M77" s="19">
        <f t="shared" si="10"/>
        <v>26070.000000000004</v>
      </c>
      <c r="N77" s="17">
        <f t="shared" si="6"/>
        <v>21545.454545454544</v>
      </c>
      <c r="O77" s="19">
        <f t="shared" si="7"/>
        <v>969.5454545454545</v>
      </c>
      <c r="P77" s="19">
        <f t="shared" si="8"/>
        <v>22730.454545454544</v>
      </c>
      <c r="Q77" s="19">
        <f t="shared" si="9"/>
        <v>25100.454545454548</v>
      </c>
    </row>
    <row r="78" spans="1:17" ht="18.75" customHeight="1" x14ac:dyDescent="0.3">
      <c r="A78" s="15">
        <f t="shared" si="11"/>
        <v>74</v>
      </c>
      <c r="B78" s="15" t="str">
        <f>VLOOKUP($F78,Sheet3!$A:$L,4,0)</f>
        <v>라면</v>
      </c>
      <c r="C78" s="15" t="str">
        <f>VLOOKUP($F78,Sheet3!$A:$L,6,0)</f>
        <v>봉지면</v>
      </c>
      <c r="D78" s="15" t="str">
        <f>VLOOKUP($F78,Sheet3!$A:$L,8,0)</f>
        <v>생면(봉지)</v>
      </c>
      <c r="E78" s="15" t="str">
        <f>VLOOKUP($F78,Sheet3!$A:$L,10,0)</f>
        <v>생생면</v>
      </c>
      <c r="F78" s="15">
        <v>101003526</v>
      </c>
      <c r="G78" s="15" t="s">
        <v>135</v>
      </c>
      <c r="H78" s="15" t="s">
        <v>136</v>
      </c>
      <c r="I78" s="16">
        <v>8801043015486</v>
      </c>
      <c r="J78" s="16">
        <v>8801043015509</v>
      </c>
      <c r="K78" s="16">
        <v>8801043015516</v>
      </c>
      <c r="L78" s="17">
        <v>28440</v>
      </c>
      <c r="M78" s="19">
        <f t="shared" si="10"/>
        <v>31284.000000000004</v>
      </c>
      <c r="N78" s="17">
        <f t="shared" si="6"/>
        <v>25854.545454545452</v>
      </c>
      <c r="O78" s="19">
        <f t="shared" si="7"/>
        <v>1163.4545454545453</v>
      </c>
      <c r="P78" s="19">
        <f t="shared" si="8"/>
        <v>27276.545454545456</v>
      </c>
      <c r="Q78" s="19">
        <f t="shared" si="9"/>
        <v>30120.54545454546</v>
      </c>
    </row>
    <row r="79" spans="1:17" ht="18.75" customHeight="1" x14ac:dyDescent="0.3">
      <c r="A79" s="15">
        <f t="shared" si="11"/>
        <v>75</v>
      </c>
      <c r="B79" s="15" t="str">
        <f>VLOOKUP($F79,Sheet3!$A:$L,4,0)</f>
        <v>라면</v>
      </c>
      <c r="C79" s="15" t="str">
        <f>VLOOKUP($F79,Sheet3!$A:$L,6,0)</f>
        <v>봉지면</v>
      </c>
      <c r="D79" s="15" t="str">
        <f>VLOOKUP($F79,Sheet3!$A:$L,8,0)</f>
        <v>생면(봉지)</v>
      </c>
      <c r="E79" s="15" t="str">
        <f>VLOOKUP($F79,Sheet3!$A:$L,10,0)</f>
        <v>생생면</v>
      </c>
      <c r="F79" s="15">
        <v>101003527</v>
      </c>
      <c r="G79" s="15" t="s">
        <v>137</v>
      </c>
      <c r="H79" s="15" t="s">
        <v>138</v>
      </c>
      <c r="I79" s="16">
        <v>8801043015561</v>
      </c>
      <c r="J79" s="16" t="s">
        <v>9</v>
      </c>
      <c r="K79" s="16">
        <v>8801043015578</v>
      </c>
      <c r="L79" s="17">
        <v>25000</v>
      </c>
      <c r="M79" s="19">
        <f t="shared" si="10"/>
        <v>27500.000000000004</v>
      </c>
      <c r="N79" s="17">
        <f t="shared" si="6"/>
        <v>22727.272727272724</v>
      </c>
      <c r="O79" s="19">
        <f t="shared" si="7"/>
        <v>1022.7272727272725</v>
      </c>
      <c r="P79" s="19">
        <f t="shared" si="8"/>
        <v>23977.272727272728</v>
      </c>
      <c r="Q79" s="19">
        <f t="shared" si="9"/>
        <v>26477.272727272732</v>
      </c>
    </row>
    <row r="80" spans="1:17" ht="18.75" customHeight="1" x14ac:dyDescent="0.3">
      <c r="A80" s="15">
        <f t="shared" si="11"/>
        <v>76</v>
      </c>
      <c r="B80" s="15" t="str">
        <f>VLOOKUP($F80,Sheet3!$A:$L,4,0)</f>
        <v>라면</v>
      </c>
      <c r="C80" s="15" t="str">
        <f>VLOOKUP($F80,Sheet3!$A:$L,6,0)</f>
        <v>봉지면</v>
      </c>
      <c r="D80" s="15" t="str">
        <f>VLOOKUP($F80,Sheet3!$A:$L,8,0)</f>
        <v>생면(봉지)</v>
      </c>
      <c r="E80" s="15" t="str">
        <f>VLOOKUP($F80,Sheet3!$A:$L,10,0)</f>
        <v>생생면</v>
      </c>
      <c r="F80" s="15">
        <v>101003528</v>
      </c>
      <c r="G80" s="15" t="s">
        <v>139</v>
      </c>
      <c r="H80" s="15" t="s">
        <v>138</v>
      </c>
      <c r="I80" s="16">
        <v>8801043015585</v>
      </c>
      <c r="J80" s="16" t="s">
        <v>9</v>
      </c>
      <c r="K80" s="16">
        <v>8801043015592</v>
      </c>
      <c r="L80" s="17">
        <v>25000</v>
      </c>
      <c r="M80" s="19">
        <f t="shared" si="10"/>
        <v>27500.000000000004</v>
      </c>
      <c r="N80" s="17">
        <f t="shared" si="6"/>
        <v>22727.272727272724</v>
      </c>
      <c r="O80" s="19">
        <f t="shared" si="7"/>
        <v>1022.7272727272725</v>
      </c>
      <c r="P80" s="19">
        <f t="shared" si="8"/>
        <v>23977.272727272728</v>
      </c>
      <c r="Q80" s="19">
        <f t="shared" si="9"/>
        <v>26477.272727272732</v>
      </c>
    </row>
    <row r="81" spans="1:17" ht="18.75" customHeight="1" x14ac:dyDescent="0.3">
      <c r="A81" s="15">
        <f t="shared" si="11"/>
        <v>77</v>
      </c>
      <c r="B81" s="15" t="str">
        <f>VLOOKUP($F81,Sheet3!$A:$L,4,0)</f>
        <v>라면</v>
      </c>
      <c r="C81" s="15" t="str">
        <f>VLOOKUP($F81,Sheet3!$A:$L,6,0)</f>
        <v>용기면</v>
      </c>
      <c r="D81" s="15" t="str">
        <f>VLOOKUP($F81,Sheet3!$A:$L,8,0)</f>
        <v>사발면</v>
      </c>
      <c r="E81" s="15" t="str">
        <f>VLOOKUP($F81,Sheet3!$A:$L,10,0)</f>
        <v>신라면</v>
      </c>
      <c r="F81" s="15">
        <v>101000229</v>
      </c>
      <c r="G81" s="15" t="s">
        <v>3</v>
      </c>
      <c r="H81" s="15" t="s">
        <v>4</v>
      </c>
      <c r="I81" s="16">
        <v>880104305207801</v>
      </c>
      <c r="J81" s="16">
        <v>0</v>
      </c>
      <c r="K81" s="16">
        <v>880104380765401</v>
      </c>
      <c r="L81" s="17"/>
      <c r="M81" s="19">
        <f t="shared" si="10"/>
        <v>0</v>
      </c>
      <c r="N81" s="17">
        <f t="shared" si="6"/>
        <v>0</v>
      </c>
      <c r="O81" s="19">
        <f t="shared" si="7"/>
        <v>0</v>
      </c>
      <c r="P81" s="19">
        <f t="shared" si="8"/>
        <v>0</v>
      </c>
      <c r="Q81" s="19">
        <f t="shared" si="9"/>
        <v>0</v>
      </c>
    </row>
    <row r="82" spans="1:17" ht="18.75" customHeight="1" x14ac:dyDescent="0.3">
      <c r="A82" s="15">
        <f t="shared" si="11"/>
        <v>78</v>
      </c>
      <c r="B82" s="15" t="str">
        <f>VLOOKUP($F82,Sheet3!$A:$L,4,0)</f>
        <v>라면</v>
      </c>
      <c r="C82" s="15" t="str">
        <f>VLOOKUP($F82,Sheet3!$A:$L,6,0)</f>
        <v>용기면</v>
      </c>
      <c r="D82" s="15" t="str">
        <f>VLOOKUP($F82,Sheet3!$A:$L,8,0)</f>
        <v>사발면</v>
      </c>
      <c r="E82" s="15" t="str">
        <f>VLOOKUP($F82,Sheet3!$A:$L,10,0)</f>
        <v>육개장면</v>
      </c>
      <c r="F82" s="15">
        <v>101003531</v>
      </c>
      <c r="G82" s="15" t="s">
        <v>144</v>
      </c>
      <c r="H82" s="15" t="s">
        <v>145</v>
      </c>
      <c r="I82" s="16">
        <v>8801043015653</v>
      </c>
      <c r="J82" s="16" t="s">
        <v>9</v>
      </c>
      <c r="K82" s="16">
        <v>8801043015660</v>
      </c>
      <c r="L82" s="17">
        <v>13560</v>
      </c>
      <c r="M82" s="19">
        <f t="shared" si="10"/>
        <v>14916.000000000002</v>
      </c>
      <c r="N82" s="17">
        <f t="shared" si="6"/>
        <v>12327.272727272726</v>
      </c>
      <c r="O82" s="19">
        <f t="shared" si="7"/>
        <v>554.72727272727263</v>
      </c>
      <c r="P82" s="19">
        <f t="shared" si="8"/>
        <v>13005.272727272728</v>
      </c>
      <c r="Q82" s="19">
        <f t="shared" si="9"/>
        <v>14361.27272727273</v>
      </c>
    </row>
    <row r="83" spans="1:17" ht="18.75" customHeight="1" x14ac:dyDescent="0.3">
      <c r="A83" s="15">
        <f t="shared" si="11"/>
        <v>79</v>
      </c>
      <c r="B83" s="15" t="str">
        <f>VLOOKUP($F83,Sheet3!$A:$L,4,0)</f>
        <v>라면</v>
      </c>
      <c r="C83" s="15" t="str">
        <f>VLOOKUP($F83,Sheet3!$A:$L,6,0)</f>
        <v>용기면</v>
      </c>
      <c r="D83" s="15" t="str">
        <f>VLOOKUP($F83,Sheet3!$A:$L,8,0)</f>
        <v>사발면</v>
      </c>
      <c r="E83" s="15" t="str">
        <f>VLOOKUP($F83,Sheet3!$A:$L,10,0)</f>
        <v>육개장면</v>
      </c>
      <c r="F83" s="15">
        <v>101003532</v>
      </c>
      <c r="G83" s="15" t="s">
        <v>146</v>
      </c>
      <c r="H83" s="15" t="s">
        <v>147</v>
      </c>
      <c r="I83" s="16">
        <v>8801043015653</v>
      </c>
      <c r="J83" s="16">
        <v>8801043015684</v>
      </c>
      <c r="K83" s="16">
        <v>8801043015684</v>
      </c>
      <c r="L83" s="17">
        <v>3390</v>
      </c>
      <c r="M83" s="19">
        <f t="shared" si="10"/>
        <v>3729.0000000000005</v>
      </c>
      <c r="N83" s="17">
        <f t="shared" si="6"/>
        <v>3081.8181818181815</v>
      </c>
      <c r="O83" s="19">
        <f t="shared" si="7"/>
        <v>138.68181818181816</v>
      </c>
      <c r="P83" s="19">
        <f t="shared" si="8"/>
        <v>3251.318181818182</v>
      </c>
      <c r="Q83" s="19">
        <f t="shared" si="9"/>
        <v>3590.3181818181824</v>
      </c>
    </row>
    <row r="84" spans="1:17" ht="18.75" customHeight="1" x14ac:dyDescent="0.3">
      <c r="A84" s="15">
        <f t="shared" si="11"/>
        <v>80</v>
      </c>
      <c r="B84" s="15" t="str">
        <f>VLOOKUP($F84,Sheet3!$A:$L,4,0)</f>
        <v>라면</v>
      </c>
      <c r="C84" s="15" t="str">
        <f>VLOOKUP($F84,Sheet3!$A:$L,6,0)</f>
        <v>용기면</v>
      </c>
      <c r="D84" s="15" t="str">
        <f>VLOOKUP($F84,Sheet3!$A:$L,8,0)</f>
        <v>사발면</v>
      </c>
      <c r="E84" s="15" t="str">
        <f>VLOOKUP($F84,Sheet3!$A:$L,10,0)</f>
        <v>김치면</v>
      </c>
      <c r="F84" s="15">
        <v>101003533</v>
      </c>
      <c r="G84" s="15" t="s">
        <v>148</v>
      </c>
      <c r="H84" s="15" t="s">
        <v>145</v>
      </c>
      <c r="I84" s="16">
        <v>8801043015639</v>
      </c>
      <c r="J84" s="16" t="s">
        <v>9</v>
      </c>
      <c r="K84" s="16">
        <v>8801043015646</v>
      </c>
      <c r="L84" s="17">
        <v>13560</v>
      </c>
      <c r="M84" s="19">
        <f t="shared" si="10"/>
        <v>14916.000000000002</v>
      </c>
      <c r="N84" s="17">
        <f t="shared" si="6"/>
        <v>12327.272727272726</v>
      </c>
      <c r="O84" s="19">
        <f t="shared" si="7"/>
        <v>554.72727272727263</v>
      </c>
      <c r="P84" s="19">
        <f t="shared" si="8"/>
        <v>13005.272727272728</v>
      </c>
      <c r="Q84" s="19">
        <f t="shared" si="9"/>
        <v>14361.27272727273</v>
      </c>
    </row>
    <row r="85" spans="1:17" ht="18.75" customHeight="1" x14ac:dyDescent="0.3">
      <c r="A85" s="15">
        <f t="shared" si="11"/>
        <v>81</v>
      </c>
      <c r="B85" s="15" t="str">
        <f>VLOOKUP($F85,Sheet3!$A:$L,4,0)</f>
        <v>라면</v>
      </c>
      <c r="C85" s="15" t="str">
        <f>VLOOKUP($F85,Sheet3!$A:$L,6,0)</f>
        <v>용기면</v>
      </c>
      <c r="D85" s="15" t="str">
        <f>VLOOKUP($F85,Sheet3!$A:$L,8,0)</f>
        <v>사발면</v>
      </c>
      <c r="E85" s="15" t="str">
        <f>VLOOKUP($F85,Sheet3!$A:$L,10,0)</f>
        <v>김치면</v>
      </c>
      <c r="F85" s="15">
        <v>101003534</v>
      </c>
      <c r="G85" s="15" t="s">
        <v>149</v>
      </c>
      <c r="H85" s="15" t="s">
        <v>147</v>
      </c>
      <c r="I85" s="16">
        <v>8801043015639</v>
      </c>
      <c r="J85" s="16">
        <v>8801043021128</v>
      </c>
      <c r="K85" s="16">
        <v>8801043021128</v>
      </c>
      <c r="L85" s="17">
        <v>3390</v>
      </c>
      <c r="M85" s="19">
        <f t="shared" si="10"/>
        <v>3729.0000000000005</v>
      </c>
      <c r="N85" s="17">
        <f t="shared" si="6"/>
        <v>3081.8181818181815</v>
      </c>
      <c r="O85" s="19">
        <f t="shared" si="7"/>
        <v>138.68181818181816</v>
      </c>
      <c r="P85" s="19">
        <f t="shared" si="8"/>
        <v>3251.318181818182</v>
      </c>
      <c r="Q85" s="19">
        <f t="shared" si="9"/>
        <v>3590.3181818181824</v>
      </c>
    </row>
    <row r="86" spans="1:17" ht="18.75" customHeight="1" x14ac:dyDescent="0.3">
      <c r="A86" s="15">
        <f t="shared" si="11"/>
        <v>82</v>
      </c>
      <c r="B86" s="15" t="str">
        <f>VLOOKUP($F86,Sheet3!$A:$L,4,0)</f>
        <v>라면</v>
      </c>
      <c r="C86" s="15" t="str">
        <f>VLOOKUP($F86,Sheet3!$A:$L,6,0)</f>
        <v>용기면</v>
      </c>
      <c r="D86" s="15" t="str">
        <f>VLOOKUP($F86,Sheet3!$A:$L,8,0)</f>
        <v>큰사발면</v>
      </c>
      <c r="E86" s="15" t="str">
        <f>VLOOKUP($F86,Sheet3!$A:$L,10,0)</f>
        <v>신라면</v>
      </c>
      <c r="F86" s="15">
        <v>101003556</v>
      </c>
      <c r="G86" s="15" t="s">
        <v>182</v>
      </c>
      <c r="H86" s="15" t="s">
        <v>11</v>
      </c>
      <c r="I86" s="16">
        <v>8801043015981</v>
      </c>
      <c r="J86" s="16" t="s">
        <v>9</v>
      </c>
      <c r="K86" s="16">
        <v>8801043015998</v>
      </c>
      <c r="L86" s="17">
        <v>12080</v>
      </c>
      <c r="M86" s="19">
        <f t="shared" si="10"/>
        <v>13288.000000000002</v>
      </c>
      <c r="N86" s="17">
        <f t="shared" si="6"/>
        <v>10981.81818181818</v>
      </c>
      <c r="O86" s="19">
        <f t="shared" si="7"/>
        <v>494.18181818181807</v>
      </c>
      <c r="P86" s="19">
        <f t="shared" si="8"/>
        <v>11585.818181818182</v>
      </c>
      <c r="Q86" s="19">
        <f t="shared" si="9"/>
        <v>12793.818181818184</v>
      </c>
    </row>
    <row r="87" spans="1:17" ht="18.75" customHeight="1" x14ac:dyDescent="0.3">
      <c r="A87" s="15">
        <f t="shared" si="11"/>
        <v>83</v>
      </c>
      <c r="B87" s="15" t="str">
        <f>VLOOKUP($F87,Sheet3!$A:$L,4,0)</f>
        <v>라면</v>
      </c>
      <c r="C87" s="15" t="str">
        <f>VLOOKUP($F87,Sheet3!$A:$L,6,0)</f>
        <v>용기면</v>
      </c>
      <c r="D87" s="15" t="str">
        <f>VLOOKUP($F87,Sheet3!$A:$L,8,0)</f>
        <v>큰사발면</v>
      </c>
      <c r="E87" s="15" t="str">
        <f>VLOOKUP($F87,Sheet3!$A:$L,10,0)</f>
        <v>짜파게티</v>
      </c>
      <c r="F87" s="15">
        <v>101003559</v>
      </c>
      <c r="G87" s="15" t="s">
        <v>185</v>
      </c>
      <c r="H87" s="15" t="s">
        <v>15</v>
      </c>
      <c r="I87" s="16">
        <v>8801043016049</v>
      </c>
      <c r="J87" s="16" t="s">
        <v>9</v>
      </c>
      <c r="K87" s="16">
        <v>8801043016063</v>
      </c>
      <c r="L87" s="17">
        <v>12080</v>
      </c>
      <c r="M87" s="19">
        <f t="shared" si="10"/>
        <v>13288.000000000002</v>
      </c>
      <c r="N87" s="17">
        <f t="shared" si="6"/>
        <v>10981.81818181818</v>
      </c>
      <c r="O87" s="19">
        <f t="shared" si="7"/>
        <v>494.18181818181807</v>
      </c>
      <c r="P87" s="19">
        <f t="shared" si="8"/>
        <v>11585.818181818182</v>
      </c>
      <c r="Q87" s="19">
        <f t="shared" si="9"/>
        <v>12793.818181818184</v>
      </c>
    </row>
    <row r="88" spans="1:17" ht="18.75" customHeight="1" x14ac:dyDescent="0.3">
      <c r="A88" s="15">
        <f t="shared" si="11"/>
        <v>84</v>
      </c>
      <c r="B88" s="15" t="str">
        <f>VLOOKUP($F88,Sheet3!$A:$L,4,0)</f>
        <v>라면</v>
      </c>
      <c r="C88" s="15" t="str">
        <f>VLOOKUP($F88,Sheet3!$A:$L,6,0)</f>
        <v>용기면</v>
      </c>
      <c r="D88" s="15" t="str">
        <f>VLOOKUP($F88,Sheet3!$A:$L,8,0)</f>
        <v>큰사발면</v>
      </c>
      <c r="E88" s="15" t="str">
        <f>VLOOKUP($F88,Sheet3!$A:$L,10,0)</f>
        <v>짜파게티</v>
      </c>
      <c r="F88" s="15">
        <v>101003567</v>
      </c>
      <c r="G88" s="15" t="s">
        <v>193</v>
      </c>
      <c r="H88" s="15" t="s">
        <v>10</v>
      </c>
      <c r="I88" s="16">
        <v>8801043020237</v>
      </c>
      <c r="J88" s="16" t="s">
        <v>9</v>
      </c>
      <c r="K88" s="16">
        <v>8801043020244</v>
      </c>
      <c r="L88" s="17">
        <v>16560</v>
      </c>
      <c r="M88" s="19">
        <f t="shared" si="10"/>
        <v>18216</v>
      </c>
      <c r="N88" s="17">
        <f t="shared" si="6"/>
        <v>15054.545454545454</v>
      </c>
      <c r="O88" s="19">
        <f t="shared" si="7"/>
        <v>677.45454545454538</v>
      </c>
      <c r="P88" s="19">
        <f t="shared" si="8"/>
        <v>15882.545454545454</v>
      </c>
      <c r="Q88" s="19">
        <f t="shared" si="9"/>
        <v>17538.545454545456</v>
      </c>
    </row>
    <row r="89" spans="1:17" ht="18.75" customHeight="1" x14ac:dyDescent="0.3">
      <c r="A89" s="15">
        <f t="shared" si="11"/>
        <v>85</v>
      </c>
      <c r="B89" s="15" t="str">
        <f>VLOOKUP($F89,Sheet3!$A:$L,4,0)</f>
        <v>라면</v>
      </c>
      <c r="C89" s="15" t="str">
        <f>VLOOKUP($F89,Sheet3!$A:$L,6,0)</f>
        <v>용기면</v>
      </c>
      <c r="D89" s="15" t="str">
        <f>VLOOKUP($F89,Sheet3!$A:$L,8,0)</f>
        <v>큰사발면</v>
      </c>
      <c r="E89" s="15" t="str">
        <f>VLOOKUP($F89,Sheet3!$A:$L,10,0)</f>
        <v>너구리</v>
      </c>
      <c r="F89" s="15">
        <v>101003564</v>
      </c>
      <c r="G89" s="15" t="s">
        <v>190</v>
      </c>
      <c r="H89" s="15" t="s">
        <v>14</v>
      </c>
      <c r="I89" s="16">
        <v>8801043017602</v>
      </c>
      <c r="J89" s="16" t="s">
        <v>9</v>
      </c>
      <c r="K89" s="16">
        <v>8801043017619</v>
      </c>
      <c r="L89" s="17">
        <v>16560</v>
      </c>
      <c r="M89" s="19">
        <f t="shared" si="10"/>
        <v>18216</v>
      </c>
      <c r="N89" s="17">
        <f t="shared" si="6"/>
        <v>15054.545454545454</v>
      </c>
      <c r="O89" s="19">
        <f t="shared" si="7"/>
        <v>677.45454545454538</v>
      </c>
      <c r="P89" s="19">
        <f t="shared" si="8"/>
        <v>15882.545454545454</v>
      </c>
      <c r="Q89" s="19">
        <f t="shared" si="9"/>
        <v>17538.545454545456</v>
      </c>
    </row>
    <row r="90" spans="1:17" ht="18.75" customHeight="1" x14ac:dyDescent="0.3">
      <c r="A90" s="15">
        <f t="shared" si="11"/>
        <v>86</v>
      </c>
      <c r="B90" s="15" t="str">
        <f>VLOOKUP($F90,Sheet3!$A:$L,4,0)</f>
        <v>라면</v>
      </c>
      <c r="C90" s="15" t="str">
        <f>VLOOKUP($F90,Sheet3!$A:$L,6,0)</f>
        <v>용기면</v>
      </c>
      <c r="D90" s="15" t="str">
        <f>VLOOKUP($F90,Sheet3!$A:$L,8,0)</f>
        <v>큰사발면</v>
      </c>
      <c r="E90" s="15" t="str">
        <f>VLOOKUP($F90,Sheet3!$A:$L,10,0)</f>
        <v>너구리</v>
      </c>
      <c r="F90" s="15">
        <v>101003608</v>
      </c>
      <c r="G90" s="15" t="s">
        <v>203</v>
      </c>
      <c r="H90" s="15" t="s">
        <v>12</v>
      </c>
      <c r="I90" s="16">
        <v>8801043038577</v>
      </c>
      <c r="J90" s="16" t="s">
        <v>9</v>
      </c>
      <c r="K90" s="16">
        <v>8801043038584</v>
      </c>
      <c r="L90" s="17">
        <v>16240</v>
      </c>
      <c r="M90" s="19">
        <f t="shared" si="10"/>
        <v>17864</v>
      </c>
      <c r="N90" s="17">
        <f t="shared" si="6"/>
        <v>14763.636363636362</v>
      </c>
      <c r="O90" s="19">
        <f t="shared" si="7"/>
        <v>664.36363636363626</v>
      </c>
      <c r="P90" s="19">
        <f t="shared" si="8"/>
        <v>15575.636363636364</v>
      </c>
      <c r="Q90" s="19">
        <f t="shared" si="9"/>
        <v>17199.636363636364</v>
      </c>
    </row>
    <row r="91" spans="1:17" ht="18.75" customHeight="1" x14ac:dyDescent="0.3">
      <c r="A91" s="15">
        <f t="shared" si="11"/>
        <v>87</v>
      </c>
      <c r="B91" s="15" t="str">
        <f>VLOOKUP($F91,Sheet3!$A:$L,4,0)</f>
        <v>라면</v>
      </c>
      <c r="C91" s="15" t="str">
        <f>VLOOKUP($F91,Sheet3!$A:$L,6,0)</f>
        <v>용기면</v>
      </c>
      <c r="D91" s="15" t="str">
        <f>VLOOKUP($F91,Sheet3!$A:$L,8,0)</f>
        <v>큰사발면</v>
      </c>
      <c r="E91" s="15" t="str">
        <f>VLOOKUP($F91,Sheet3!$A:$L,10,0)</f>
        <v>육개장면</v>
      </c>
      <c r="F91" s="15">
        <v>101003560</v>
      </c>
      <c r="G91" s="15" t="s">
        <v>186</v>
      </c>
      <c r="H91" s="15" t="s">
        <v>12</v>
      </c>
      <c r="I91" s="16">
        <v>8801043016025</v>
      </c>
      <c r="J91" s="16" t="s">
        <v>9</v>
      </c>
      <c r="K91" s="16">
        <v>8801043016032</v>
      </c>
      <c r="L91" s="17">
        <v>12080</v>
      </c>
      <c r="M91" s="19">
        <f t="shared" si="10"/>
        <v>13288.000000000002</v>
      </c>
      <c r="N91" s="17">
        <f t="shared" si="6"/>
        <v>10981.81818181818</v>
      </c>
      <c r="O91" s="19">
        <f t="shared" si="7"/>
        <v>494.18181818181807</v>
      </c>
      <c r="P91" s="19">
        <f t="shared" si="8"/>
        <v>11585.818181818182</v>
      </c>
      <c r="Q91" s="19">
        <f t="shared" si="9"/>
        <v>12793.818181818184</v>
      </c>
    </row>
    <row r="92" spans="1:17" ht="18.75" customHeight="1" x14ac:dyDescent="0.3">
      <c r="A92" s="15">
        <f t="shared" si="11"/>
        <v>88</v>
      </c>
      <c r="B92" s="15" t="str">
        <f>VLOOKUP($F92,Sheet3!$A:$L,4,0)</f>
        <v>라면</v>
      </c>
      <c r="C92" s="15" t="str">
        <f>VLOOKUP($F92,Sheet3!$A:$L,6,0)</f>
        <v>용기면</v>
      </c>
      <c r="D92" s="15" t="str">
        <f>VLOOKUP($F92,Sheet3!$A:$L,8,0)</f>
        <v>큰사발면</v>
      </c>
      <c r="E92" s="15" t="str">
        <f>VLOOKUP($F92,Sheet3!$A:$L,10,0)</f>
        <v>새우탕면</v>
      </c>
      <c r="F92" s="15">
        <v>101003557</v>
      </c>
      <c r="G92" s="15" t="s">
        <v>183</v>
      </c>
      <c r="H92" s="15" t="s">
        <v>10</v>
      </c>
      <c r="I92" s="16">
        <v>8801043015967</v>
      </c>
      <c r="J92" s="16" t="s">
        <v>9</v>
      </c>
      <c r="K92" s="16">
        <v>8801043015974</v>
      </c>
      <c r="L92" s="17">
        <v>12080</v>
      </c>
      <c r="M92" s="19">
        <f t="shared" si="10"/>
        <v>13288.000000000002</v>
      </c>
      <c r="N92" s="17">
        <f t="shared" si="6"/>
        <v>10981.81818181818</v>
      </c>
      <c r="O92" s="19">
        <f t="shared" si="7"/>
        <v>494.18181818181807</v>
      </c>
      <c r="P92" s="19">
        <f t="shared" si="8"/>
        <v>11585.818181818182</v>
      </c>
      <c r="Q92" s="19">
        <f t="shared" si="9"/>
        <v>12793.818181818184</v>
      </c>
    </row>
    <row r="93" spans="1:17" ht="18.75" customHeight="1" x14ac:dyDescent="0.3">
      <c r="A93" s="15">
        <f t="shared" si="11"/>
        <v>89</v>
      </c>
      <c r="B93" s="15" t="str">
        <f>VLOOKUP($F93,Sheet3!$A:$L,4,0)</f>
        <v>라면</v>
      </c>
      <c r="C93" s="15" t="str">
        <f>VLOOKUP($F93,Sheet3!$A:$L,6,0)</f>
        <v>용기면</v>
      </c>
      <c r="D93" s="15" t="str">
        <f>VLOOKUP($F93,Sheet3!$A:$L,8,0)</f>
        <v>큰사발면</v>
      </c>
      <c r="E93" s="15" t="str">
        <f>VLOOKUP($F93,Sheet3!$A:$L,10,0)</f>
        <v>오징어짬뽕</v>
      </c>
      <c r="F93" s="15">
        <v>101003566</v>
      </c>
      <c r="G93" s="15" t="s">
        <v>192</v>
      </c>
      <c r="H93" s="15" t="s">
        <v>10</v>
      </c>
      <c r="I93" s="16">
        <v>8801043016117</v>
      </c>
      <c r="J93" s="16" t="s">
        <v>9</v>
      </c>
      <c r="K93" s="16">
        <v>8801043016131</v>
      </c>
      <c r="L93" s="17">
        <v>16560</v>
      </c>
      <c r="M93" s="19">
        <f t="shared" si="10"/>
        <v>18216</v>
      </c>
      <c r="N93" s="17">
        <f t="shared" si="6"/>
        <v>15054.545454545454</v>
      </c>
      <c r="O93" s="19">
        <f t="shared" si="7"/>
        <v>677.45454545454538</v>
      </c>
      <c r="P93" s="19">
        <f t="shared" si="8"/>
        <v>15882.545454545454</v>
      </c>
      <c r="Q93" s="19">
        <f t="shared" si="9"/>
        <v>17538.545454545456</v>
      </c>
    </row>
    <row r="94" spans="1:17" ht="18.75" customHeight="1" x14ac:dyDescent="0.3">
      <c r="A94" s="15">
        <f t="shared" si="11"/>
        <v>90</v>
      </c>
      <c r="B94" s="15" t="str">
        <f>VLOOKUP($F94,Sheet3!$A:$L,4,0)</f>
        <v>라면</v>
      </c>
      <c r="C94" s="15" t="str">
        <f>VLOOKUP($F94,Sheet3!$A:$L,6,0)</f>
        <v>용기면</v>
      </c>
      <c r="D94" s="15" t="str">
        <f>VLOOKUP($F94,Sheet3!$A:$L,8,0)</f>
        <v>큰사발면</v>
      </c>
      <c r="E94" s="15" t="str">
        <f>VLOOKUP($F94,Sheet3!$A:$L,10,0)</f>
        <v>무파마탕면</v>
      </c>
      <c r="F94" s="15">
        <v>101003565</v>
      </c>
      <c r="G94" s="15" t="s">
        <v>191</v>
      </c>
      <c r="H94" s="15" t="s">
        <v>13</v>
      </c>
      <c r="I94" s="16">
        <v>8801043016094</v>
      </c>
      <c r="J94" s="16" t="s">
        <v>9</v>
      </c>
      <c r="K94" s="16">
        <v>8801043016100</v>
      </c>
      <c r="L94" s="17">
        <v>16560</v>
      </c>
      <c r="M94" s="19">
        <f t="shared" si="10"/>
        <v>18216</v>
      </c>
      <c r="N94" s="17">
        <f t="shared" si="6"/>
        <v>15054.545454545454</v>
      </c>
      <c r="O94" s="19">
        <f t="shared" si="7"/>
        <v>677.45454545454538</v>
      </c>
      <c r="P94" s="19">
        <f t="shared" si="8"/>
        <v>15882.545454545454</v>
      </c>
      <c r="Q94" s="19">
        <f t="shared" si="9"/>
        <v>17538.545454545456</v>
      </c>
    </row>
    <row r="95" spans="1:17" ht="18.75" customHeight="1" x14ac:dyDescent="0.3">
      <c r="A95" s="15">
        <f t="shared" si="11"/>
        <v>91</v>
      </c>
      <c r="B95" s="15" t="str">
        <f>VLOOKUP($F95,Sheet3!$A:$L,4,0)</f>
        <v>라면</v>
      </c>
      <c r="C95" s="15" t="str">
        <f>VLOOKUP($F95,Sheet3!$A:$L,6,0)</f>
        <v>용기면</v>
      </c>
      <c r="D95" s="15" t="str">
        <f>VLOOKUP($F95,Sheet3!$A:$L,8,0)</f>
        <v>큰사발면</v>
      </c>
      <c r="E95" s="15" t="str">
        <f>VLOOKUP($F95,Sheet3!$A:$L,10,0)</f>
        <v>튀김우동</v>
      </c>
      <c r="F95" s="15">
        <v>101003558</v>
      </c>
      <c r="G95" s="15" t="s">
        <v>184</v>
      </c>
      <c r="H95" s="15" t="s">
        <v>14</v>
      </c>
      <c r="I95" s="16">
        <v>8801043016070</v>
      </c>
      <c r="J95" s="16" t="s">
        <v>9</v>
      </c>
      <c r="K95" s="16">
        <v>8801043016087</v>
      </c>
      <c r="L95" s="17">
        <v>12080</v>
      </c>
      <c r="M95" s="19">
        <f t="shared" si="10"/>
        <v>13288.000000000002</v>
      </c>
      <c r="N95" s="17">
        <f t="shared" si="6"/>
        <v>10981.81818181818</v>
      </c>
      <c r="O95" s="19">
        <f t="shared" si="7"/>
        <v>494.18181818181807</v>
      </c>
      <c r="P95" s="19">
        <f t="shared" si="8"/>
        <v>11585.818181818182</v>
      </c>
      <c r="Q95" s="19">
        <f t="shared" si="9"/>
        <v>12793.818181818184</v>
      </c>
    </row>
    <row r="96" spans="1:17" ht="18.75" customHeight="1" x14ac:dyDescent="0.3">
      <c r="A96" s="15">
        <f t="shared" si="11"/>
        <v>92</v>
      </c>
      <c r="B96" s="15" t="str">
        <f>VLOOKUP($F96,Sheet3!$A:$L,4,0)</f>
        <v>라면</v>
      </c>
      <c r="C96" s="15" t="str">
        <f>VLOOKUP($F96,Sheet3!$A:$L,6,0)</f>
        <v>용기면</v>
      </c>
      <c r="D96" s="15" t="str">
        <f>VLOOKUP($F96,Sheet3!$A:$L,8,0)</f>
        <v>큰사발면</v>
      </c>
      <c r="E96" s="15" t="str">
        <f>VLOOKUP($F96,Sheet3!$A:$L,10,0)</f>
        <v>김치면</v>
      </c>
      <c r="F96" s="15">
        <v>101003561</v>
      </c>
      <c r="G96" s="15" t="s">
        <v>187</v>
      </c>
      <c r="H96" s="15" t="s">
        <v>13</v>
      </c>
      <c r="I96" s="16">
        <v>8801043015929</v>
      </c>
      <c r="J96" s="16" t="s">
        <v>9</v>
      </c>
      <c r="K96" s="16">
        <v>8801043015936</v>
      </c>
      <c r="L96" s="17">
        <v>12080</v>
      </c>
      <c r="M96" s="19">
        <f t="shared" si="10"/>
        <v>13288.000000000002</v>
      </c>
      <c r="N96" s="17">
        <f t="shared" si="6"/>
        <v>10981.81818181818</v>
      </c>
      <c r="O96" s="19">
        <f t="shared" si="7"/>
        <v>494.18181818181807</v>
      </c>
      <c r="P96" s="19">
        <f t="shared" si="8"/>
        <v>11585.818181818182</v>
      </c>
      <c r="Q96" s="19">
        <f t="shared" si="9"/>
        <v>12793.818181818184</v>
      </c>
    </row>
    <row r="97" spans="1:17" ht="18.75" customHeight="1" x14ac:dyDescent="0.3">
      <c r="A97" s="15">
        <f t="shared" si="11"/>
        <v>93</v>
      </c>
      <c r="B97" s="15" t="str">
        <f>VLOOKUP($F97,Sheet3!$A:$L,4,0)</f>
        <v>라면</v>
      </c>
      <c r="C97" s="15" t="str">
        <f>VLOOKUP($F97,Sheet3!$A:$L,6,0)</f>
        <v>용기면</v>
      </c>
      <c r="D97" s="15" t="str">
        <f>VLOOKUP($F97,Sheet3!$A:$L,8,0)</f>
        <v>큰사발면</v>
      </c>
      <c r="E97" s="15" t="str">
        <f>VLOOKUP($F97,Sheet3!$A:$L,10,0)</f>
        <v>사리곰탕면</v>
      </c>
      <c r="F97" s="15">
        <v>101003562</v>
      </c>
      <c r="G97" s="15" t="s">
        <v>188</v>
      </c>
      <c r="H97" s="15" t="s">
        <v>14</v>
      </c>
      <c r="I97" s="16">
        <v>8801043015943</v>
      </c>
      <c r="J97" s="16" t="s">
        <v>9</v>
      </c>
      <c r="K97" s="16">
        <v>8801043015950</v>
      </c>
      <c r="L97" s="17">
        <v>12080</v>
      </c>
      <c r="M97" s="19">
        <f t="shared" si="10"/>
        <v>13288.000000000002</v>
      </c>
      <c r="N97" s="17">
        <f t="shared" si="6"/>
        <v>10981.81818181818</v>
      </c>
      <c r="O97" s="19">
        <f t="shared" si="7"/>
        <v>494.18181818181807</v>
      </c>
      <c r="P97" s="19">
        <f t="shared" si="8"/>
        <v>11585.818181818182</v>
      </c>
      <c r="Q97" s="19">
        <f t="shared" si="9"/>
        <v>12793.818181818184</v>
      </c>
    </row>
    <row r="98" spans="1:17" ht="18.75" customHeight="1" x14ac:dyDescent="0.3">
      <c r="A98" s="15">
        <f t="shared" si="11"/>
        <v>94</v>
      </c>
      <c r="B98" s="15" t="str">
        <f>VLOOKUP($F98,Sheet3!$A:$L,4,0)</f>
        <v>라면</v>
      </c>
      <c r="C98" s="15" t="str">
        <f>VLOOKUP($F98,Sheet3!$A:$L,6,0)</f>
        <v>용기면</v>
      </c>
      <c r="D98" s="15" t="str">
        <f>VLOOKUP($F98,Sheet3!$A:$L,8,0)</f>
        <v>큰사발면</v>
      </c>
      <c r="E98" s="15" t="str">
        <f>VLOOKUP($F98,Sheet3!$A:$L,10,0)</f>
        <v>짜왕</v>
      </c>
      <c r="F98" s="15">
        <v>101003187</v>
      </c>
      <c r="G98" s="15" t="s">
        <v>45</v>
      </c>
      <c r="H98" s="15" t="s">
        <v>46</v>
      </c>
      <c r="I98" s="16">
        <v>8801043032766</v>
      </c>
      <c r="J98" s="16" t="s">
        <v>9</v>
      </c>
      <c r="K98" s="16">
        <v>8801043032773</v>
      </c>
      <c r="L98" s="17">
        <v>15600</v>
      </c>
      <c r="M98" s="19">
        <f t="shared" si="10"/>
        <v>17160</v>
      </c>
      <c r="N98" s="17">
        <f t="shared" si="6"/>
        <v>14181.81818181818</v>
      </c>
      <c r="O98" s="19">
        <f t="shared" si="7"/>
        <v>638.18181818181813</v>
      </c>
      <c r="P98" s="19">
        <f t="shared" si="8"/>
        <v>14961.818181818182</v>
      </c>
      <c r="Q98" s="19">
        <f t="shared" si="9"/>
        <v>16521.81818181818</v>
      </c>
    </row>
    <row r="99" spans="1:17" ht="18.75" customHeight="1" x14ac:dyDescent="0.3">
      <c r="A99" s="15">
        <f t="shared" si="11"/>
        <v>95</v>
      </c>
      <c r="B99" s="15" t="str">
        <f>VLOOKUP($F99,Sheet3!$A:$L,4,0)</f>
        <v>라면</v>
      </c>
      <c r="C99" s="15" t="str">
        <f>VLOOKUP($F99,Sheet3!$A:$L,6,0)</f>
        <v>용기면</v>
      </c>
      <c r="D99" s="15" t="str">
        <f>VLOOKUP($F99,Sheet3!$A:$L,8,0)</f>
        <v>큰사발면</v>
      </c>
      <c r="E99" s="15" t="str">
        <f>VLOOKUP($F99,Sheet3!$A:$L,10,0)</f>
        <v>짜왕</v>
      </c>
      <c r="F99" s="15">
        <v>101003649</v>
      </c>
      <c r="G99" s="15" t="s">
        <v>214</v>
      </c>
      <c r="H99" s="15" t="s">
        <v>215</v>
      </c>
      <c r="I99" s="16">
        <v>8801043039130</v>
      </c>
      <c r="J99" s="16" t="s">
        <v>9</v>
      </c>
      <c r="K99" s="16">
        <v>8801043039147</v>
      </c>
      <c r="L99" s="17">
        <v>16240</v>
      </c>
      <c r="M99" s="19">
        <f t="shared" si="10"/>
        <v>17864</v>
      </c>
      <c r="N99" s="17">
        <f t="shared" si="6"/>
        <v>14763.636363636362</v>
      </c>
      <c r="O99" s="19">
        <f t="shared" si="7"/>
        <v>664.36363636363626</v>
      </c>
      <c r="P99" s="19">
        <f t="shared" si="8"/>
        <v>15575.636363636364</v>
      </c>
      <c r="Q99" s="19">
        <f t="shared" si="9"/>
        <v>17199.636363636364</v>
      </c>
    </row>
    <row r="100" spans="1:17" ht="18.75" customHeight="1" x14ac:dyDescent="0.3">
      <c r="A100" s="15">
        <f t="shared" si="11"/>
        <v>96</v>
      </c>
      <c r="B100" s="15" t="str">
        <f>VLOOKUP($F100,Sheet3!$A:$L,4,0)</f>
        <v>라면</v>
      </c>
      <c r="C100" s="15" t="str">
        <f>VLOOKUP($F100,Sheet3!$A:$L,6,0)</f>
        <v>용기면</v>
      </c>
      <c r="D100" s="15" t="str">
        <f>VLOOKUP($F100,Sheet3!$A:$L,8,0)</f>
        <v>큰사발면</v>
      </c>
      <c r="E100" s="15" t="str">
        <f>VLOOKUP($F100,Sheet3!$A:$L,10,0)</f>
        <v>비빔용기면</v>
      </c>
      <c r="F100" s="15">
        <v>101003178</v>
      </c>
      <c r="G100" s="15" t="s">
        <v>43</v>
      </c>
      <c r="H100" s="15" t="s">
        <v>44</v>
      </c>
      <c r="I100" s="16">
        <v>8801043032506</v>
      </c>
      <c r="J100" s="16" t="s">
        <v>9</v>
      </c>
      <c r="K100" s="16">
        <v>8801043032513</v>
      </c>
      <c r="L100" s="17">
        <v>15600</v>
      </c>
      <c r="M100" s="19">
        <f t="shared" si="10"/>
        <v>17160</v>
      </c>
      <c r="N100" s="17">
        <f t="shared" si="6"/>
        <v>14181.81818181818</v>
      </c>
      <c r="O100" s="19">
        <f t="shared" si="7"/>
        <v>638.18181818181813</v>
      </c>
      <c r="P100" s="19">
        <f t="shared" si="8"/>
        <v>14961.818181818182</v>
      </c>
      <c r="Q100" s="19">
        <f t="shared" si="9"/>
        <v>16521.81818181818</v>
      </c>
    </row>
    <row r="101" spans="1:17" ht="18.75" customHeight="1" x14ac:dyDescent="0.3">
      <c r="A101" s="15">
        <f t="shared" si="11"/>
        <v>97</v>
      </c>
      <c r="B101" s="15" t="str">
        <f>VLOOKUP($F101,Sheet3!$A:$L,4,0)</f>
        <v>라면</v>
      </c>
      <c r="C101" s="15" t="str">
        <f>VLOOKUP($F101,Sheet3!$A:$L,6,0)</f>
        <v>용기면</v>
      </c>
      <c r="D101" s="15" t="str">
        <f>VLOOKUP($F101,Sheet3!$A:$L,8,0)</f>
        <v>큰사발면</v>
      </c>
      <c r="E101" s="15" t="str">
        <f>VLOOKUP($F101,Sheet3!$A:$L,10,0)</f>
        <v>비빔용기면</v>
      </c>
      <c r="F101" s="15">
        <v>101003637</v>
      </c>
      <c r="G101" s="15" t="s">
        <v>212</v>
      </c>
      <c r="H101" s="15" t="s">
        <v>213</v>
      </c>
      <c r="I101" s="16">
        <v>8801043038911</v>
      </c>
      <c r="J101" s="16" t="s">
        <v>9</v>
      </c>
      <c r="K101" s="16">
        <v>8801043038928</v>
      </c>
      <c r="L101" s="17">
        <v>16240</v>
      </c>
      <c r="M101" s="19">
        <f t="shared" si="10"/>
        <v>17864</v>
      </c>
      <c r="N101" s="17">
        <f t="shared" si="6"/>
        <v>14763.636363636362</v>
      </c>
      <c r="O101" s="19">
        <f t="shared" si="7"/>
        <v>664.36363636363626</v>
      </c>
      <c r="P101" s="19">
        <f t="shared" si="8"/>
        <v>15575.636363636364</v>
      </c>
      <c r="Q101" s="19">
        <f t="shared" si="9"/>
        <v>17199.636363636364</v>
      </c>
    </row>
    <row r="102" spans="1:17" ht="18.75" customHeight="1" x14ac:dyDescent="0.3">
      <c r="A102" s="15">
        <f t="shared" si="11"/>
        <v>98</v>
      </c>
      <c r="B102" s="15" t="str">
        <f>VLOOKUP($F102,Sheet3!$A:$L,4,0)</f>
        <v>라면</v>
      </c>
      <c r="C102" s="15" t="str">
        <f>VLOOKUP($F102,Sheet3!$A:$L,6,0)</f>
        <v>용기면</v>
      </c>
      <c r="D102" s="15" t="str">
        <f>VLOOKUP($F102,Sheet3!$A:$L,8,0)</f>
        <v>큰사발면</v>
      </c>
      <c r="E102" s="15" t="str">
        <f>VLOOKUP($F102,Sheet3!$A:$L,10,0)</f>
        <v>맛짬뽕</v>
      </c>
      <c r="F102" s="15">
        <v>101003272</v>
      </c>
      <c r="G102" s="15" t="s">
        <v>52</v>
      </c>
      <c r="H102" s="15" t="s">
        <v>46</v>
      </c>
      <c r="I102" s="16">
        <v>8801043034142</v>
      </c>
      <c r="J102" s="16" t="s">
        <v>9</v>
      </c>
      <c r="K102" s="16">
        <v>8801043034159</v>
      </c>
      <c r="L102" s="17">
        <v>15600</v>
      </c>
      <c r="M102" s="19">
        <f t="shared" si="10"/>
        <v>17160</v>
      </c>
      <c r="N102" s="17">
        <f t="shared" si="6"/>
        <v>14181.81818181818</v>
      </c>
      <c r="O102" s="19">
        <f t="shared" si="7"/>
        <v>638.18181818181813</v>
      </c>
      <c r="P102" s="19">
        <f t="shared" si="8"/>
        <v>14961.818181818182</v>
      </c>
      <c r="Q102" s="19">
        <f t="shared" si="9"/>
        <v>16521.81818181818</v>
      </c>
    </row>
    <row r="103" spans="1:17" ht="18.75" customHeight="1" x14ac:dyDescent="0.3">
      <c r="A103" s="15">
        <f t="shared" si="11"/>
        <v>99</v>
      </c>
      <c r="B103" s="15" t="str">
        <f>VLOOKUP($F103,Sheet3!$A:$L,4,0)</f>
        <v>라면</v>
      </c>
      <c r="C103" s="15" t="str">
        <f>VLOOKUP($F103,Sheet3!$A:$L,6,0)</f>
        <v>용기면</v>
      </c>
      <c r="D103" s="15" t="str">
        <f>VLOOKUP($F103,Sheet3!$A:$L,8,0)</f>
        <v>큰사발면</v>
      </c>
      <c r="E103" s="15" t="str">
        <f>VLOOKUP($F103,Sheet3!$A:$L,10,0)</f>
        <v>보글보글찌개면</v>
      </c>
      <c r="F103" s="15">
        <v>101003400</v>
      </c>
      <c r="G103" s="15" t="s">
        <v>65</v>
      </c>
      <c r="H103" s="15" t="s">
        <v>66</v>
      </c>
      <c r="I103" s="16">
        <v>8801043037105</v>
      </c>
      <c r="J103" s="16" t="s">
        <v>9</v>
      </c>
      <c r="K103" s="16">
        <v>8801043037112</v>
      </c>
      <c r="L103" s="17">
        <v>16640</v>
      </c>
      <c r="M103" s="19">
        <f t="shared" si="10"/>
        <v>18304</v>
      </c>
      <c r="N103" s="17">
        <f t="shared" si="6"/>
        <v>15127.272727272726</v>
      </c>
      <c r="O103" s="19">
        <f t="shared" si="7"/>
        <v>680.72727272727263</v>
      </c>
      <c r="P103" s="19">
        <f t="shared" si="8"/>
        <v>15959.272727272728</v>
      </c>
      <c r="Q103" s="19">
        <f t="shared" si="9"/>
        <v>17623.272727272728</v>
      </c>
    </row>
    <row r="104" spans="1:17" ht="18.75" customHeight="1" x14ac:dyDescent="0.3">
      <c r="A104" s="15">
        <f t="shared" si="11"/>
        <v>100</v>
      </c>
      <c r="B104" s="15" t="str">
        <f>VLOOKUP($F104,Sheet3!$A:$L,4,0)</f>
        <v>라면</v>
      </c>
      <c r="C104" s="15" t="str">
        <f>VLOOKUP($F104,Sheet3!$A:$L,6,0)</f>
        <v>용기면</v>
      </c>
      <c r="D104" s="15" t="str">
        <f>VLOOKUP($F104,Sheet3!$A:$L,8,0)</f>
        <v>큰사발면</v>
      </c>
      <c r="E104" s="15" t="str">
        <f>VLOOKUP($F104,Sheet3!$A:$L,10,0)</f>
        <v>큰건더기큰사발</v>
      </c>
      <c r="F104" s="15">
        <v>101003408</v>
      </c>
      <c r="G104" s="15" t="s">
        <v>67</v>
      </c>
      <c r="H104" s="15" t="s">
        <v>68</v>
      </c>
      <c r="I104" s="16">
        <v>8801043037259</v>
      </c>
      <c r="J104" s="16" t="s">
        <v>9</v>
      </c>
      <c r="K104" s="16">
        <v>8801043037266</v>
      </c>
      <c r="L104" s="17">
        <v>14040</v>
      </c>
      <c r="M104" s="19">
        <f t="shared" si="10"/>
        <v>15444.000000000002</v>
      </c>
      <c r="N104" s="17">
        <f t="shared" si="6"/>
        <v>12763.636363636362</v>
      </c>
      <c r="O104" s="19">
        <f t="shared" si="7"/>
        <v>574.36363636363626</v>
      </c>
      <c r="P104" s="19">
        <f t="shared" si="8"/>
        <v>13465.636363636364</v>
      </c>
      <c r="Q104" s="19">
        <f t="shared" si="9"/>
        <v>14869.636363636366</v>
      </c>
    </row>
    <row r="105" spans="1:17" ht="18.75" customHeight="1" x14ac:dyDescent="0.3">
      <c r="A105" s="15">
        <f t="shared" si="11"/>
        <v>101</v>
      </c>
      <c r="B105" s="15" t="str">
        <f>VLOOKUP($F105,Sheet3!$A:$L,4,0)</f>
        <v>라면</v>
      </c>
      <c r="C105" s="15" t="str">
        <f>VLOOKUP($F105,Sheet3!$A:$L,6,0)</f>
        <v>용기면</v>
      </c>
      <c r="D105" s="15" t="str">
        <f>VLOOKUP($F105,Sheet3!$A:$L,8,0)</f>
        <v>큰사발면</v>
      </c>
      <c r="E105" s="15" t="str">
        <f>VLOOKUP($F105,Sheet3!$A:$L,10,0)</f>
        <v>큰건더기큰사발</v>
      </c>
      <c r="F105" s="15">
        <v>101003409</v>
      </c>
      <c r="G105" s="15" t="s">
        <v>69</v>
      </c>
      <c r="H105" s="15" t="s">
        <v>70</v>
      </c>
      <c r="I105" s="16">
        <v>8801043037235</v>
      </c>
      <c r="J105" s="16" t="s">
        <v>9</v>
      </c>
      <c r="K105" s="16">
        <v>8801043037242</v>
      </c>
      <c r="L105" s="17">
        <v>14040</v>
      </c>
      <c r="M105" s="19">
        <f t="shared" si="10"/>
        <v>15444.000000000002</v>
      </c>
      <c r="N105" s="17">
        <f t="shared" si="6"/>
        <v>12763.636363636362</v>
      </c>
      <c r="O105" s="19">
        <f t="shared" si="7"/>
        <v>574.36363636363626</v>
      </c>
      <c r="P105" s="19">
        <f t="shared" si="8"/>
        <v>13465.636363636364</v>
      </c>
      <c r="Q105" s="19">
        <f t="shared" si="9"/>
        <v>14869.636363636366</v>
      </c>
    </row>
    <row r="106" spans="1:17" s="20" customFormat="1" ht="18.75" customHeight="1" x14ac:dyDescent="0.3">
      <c r="A106" s="15">
        <f t="shared" si="11"/>
        <v>102</v>
      </c>
      <c r="B106" s="15" t="str">
        <f>VLOOKUP($F106,Sheet3!$A:$L,4,0)</f>
        <v>라면</v>
      </c>
      <c r="C106" s="15" t="str">
        <f>VLOOKUP($F106,Sheet3!$A:$L,6,0)</f>
        <v>용기면</v>
      </c>
      <c r="D106" s="15" t="str">
        <f>VLOOKUP($F106,Sheet3!$A:$L,8,0)</f>
        <v>큰사발면</v>
      </c>
      <c r="E106" s="15" t="str">
        <f>VLOOKUP($F106,Sheet3!$A:$L,10,0)</f>
        <v>감자탕면</v>
      </c>
      <c r="F106" s="15">
        <v>101003760</v>
      </c>
      <c r="G106" s="15" t="s">
        <v>2515</v>
      </c>
      <c r="H106" s="15" t="s">
        <v>2516</v>
      </c>
      <c r="I106" s="16">
        <v>8801043041072</v>
      </c>
      <c r="J106" s="16"/>
      <c r="K106" s="16">
        <v>8801043041089</v>
      </c>
      <c r="L106" s="17">
        <v>16240</v>
      </c>
      <c r="M106" s="19">
        <f t="shared" si="10"/>
        <v>17864</v>
      </c>
      <c r="N106" s="17">
        <f t="shared" si="6"/>
        <v>14763.636363636362</v>
      </c>
      <c r="O106" s="19">
        <f t="shared" si="7"/>
        <v>664.36363636363626</v>
      </c>
      <c r="P106" s="19">
        <f t="shared" si="8"/>
        <v>15575.636363636364</v>
      </c>
      <c r="Q106" s="19">
        <f t="shared" si="9"/>
        <v>17199.636363636364</v>
      </c>
    </row>
    <row r="107" spans="1:17" ht="18.75" customHeight="1" x14ac:dyDescent="0.3">
      <c r="A107" s="15">
        <f t="shared" si="11"/>
        <v>103</v>
      </c>
      <c r="B107" s="15" t="str">
        <f>VLOOKUP($F107,Sheet3!$A:$L,4,0)</f>
        <v>라면</v>
      </c>
      <c r="C107" s="15" t="str">
        <f>VLOOKUP($F107,Sheet3!$A:$L,6,0)</f>
        <v>용기면</v>
      </c>
      <c r="D107" s="15" t="str">
        <f>VLOOKUP($F107,Sheet3!$A:$L,8,0)</f>
        <v>큰사발면</v>
      </c>
      <c r="E107" s="15" t="str">
        <f>VLOOKUP($F107,Sheet3!$A:$L,10,0)</f>
        <v>면기타</v>
      </c>
      <c r="F107" s="15">
        <v>101003563</v>
      </c>
      <c r="G107" s="15" t="s">
        <v>189</v>
      </c>
      <c r="H107" s="15" t="s">
        <v>10</v>
      </c>
      <c r="I107" s="16">
        <v>8801043016001</v>
      </c>
      <c r="J107" s="16" t="s">
        <v>9</v>
      </c>
      <c r="K107" s="16">
        <v>8801043016018</v>
      </c>
      <c r="L107" s="17">
        <v>12080</v>
      </c>
      <c r="M107" s="19">
        <f t="shared" si="10"/>
        <v>13288.000000000002</v>
      </c>
      <c r="N107" s="17">
        <f t="shared" si="6"/>
        <v>10981.81818181818</v>
      </c>
      <c r="O107" s="19">
        <f t="shared" si="7"/>
        <v>494.18181818181807</v>
      </c>
      <c r="P107" s="19">
        <f t="shared" si="8"/>
        <v>11585.818181818182</v>
      </c>
      <c r="Q107" s="19">
        <f t="shared" si="9"/>
        <v>12793.818181818184</v>
      </c>
    </row>
    <row r="108" spans="1:17" ht="18.75" customHeight="1" x14ac:dyDescent="0.3">
      <c r="A108" s="15">
        <f t="shared" si="11"/>
        <v>104</v>
      </c>
      <c r="B108" s="15" t="str">
        <f>VLOOKUP($F108,Sheet3!$A:$L,4,0)</f>
        <v>라면</v>
      </c>
      <c r="C108" s="15" t="str">
        <f>VLOOKUP($F108,Sheet3!$A:$L,6,0)</f>
        <v>용기면</v>
      </c>
      <c r="D108" s="15" t="str">
        <f>VLOOKUP($F108,Sheet3!$A:$L,8,0)</f>
        <v>컵면</v>
      </c>
      <c r="E108" s="15" t="str">
        <f>VLOOKUP($F108,Sheet3!$A:$L,10,0)</f>
        <v>신라면</v>
      </c>
      <c r="F108" s="15">
        <v>101003537</v>
      </c>
      <c r="G108" s="15" t="s">
        <v>154</v>
      </c>
      <c r="H108" s="15" t="s">
        <v>34</v>
      </c>
      <c r="I108" s="16">
        <v>8801043015714</v>
      </c>
      <c r="J108" s="16" t="s">
        <v>9</v>
      </c>
      <c r="K108" s="16">
        <v>8801043015721</v>
      </c>
      <c r="L108" s="17">
        <v>18000</v>
      </c>
      <c r="M108" s="19">
        <f t="shared" si="10"/>
        <v>19800</v>
      </c>
      <c r="N108" s="17">
        <f t="shared" si="6"/>
        <v>16363.636363636362</v>
      </c>
      <c r="O108" s="19">
        <f t="shared" si="7"/>
        <v>736.36363636363626</v>
      </c>
      <c r="P108" s="19">
        <f t="shared" si="8"/>
        <v>17263.636363636364</v>
      </c>
      <c r="Q108" s="19">
        <f t="shared" si="9"/>
        <v>19063.636363636364</v>
      </c>
    </row>
    <row r="109" spans="1:17" ht="18.75" customHeight="1" x14ac:dyDescent="0.3">
      <c r="A109" s="15">
        <f t="shared" si="11"/>
        <v>105</v>
      </c>
      <c r="B109" s="15" t="str">
        <f>VLOOKUP($F109,Sheet3!$A:$L,4,0)</f>
        <v>라면</v>
      </c>
      <c r="C109" s="15" t="str">
        <f>VLOOKUP($F109,Sheet3!$A:$L,6,0)</f>
        <v>용기면</v>
      </c>
      <c r="D109" s="15" t="str">
        <f>VLOOKUP($F109,Sheet3!$A:$L,8,0)</f>
        <v>컵면</v>
      </c>
      <c r="E109" s="15" t="str">
        <f>VLOOKUP($F109,Sheet3!$A:$L,10,0)</f>
        <v>신라면</v>
      </c>
      <c r="F109" s="15">
        <v>101003538</v>
      </c>
      <c r="G109" s="15" t="s">
        <v>155</v>
      </c>
      <c r="H109" s="15" t="s">
        <v>87</v>
      </c>
      <c r="I109" s="16">
        <v>8801043015714</v>
      </c>
      <c r="J109" s="16">
        <v>8801043015738</v>
      </c>
      <c r="K109" s="16">
        <v>8801043015738</v>
      </c>
      <c r="L109" s="17">
        <v>3600</v>
      </c>
      <c r="M109" s="19">
        <f t="shared" si="10"/>
        <v>3960.0000000000005</v>
      </c>
      <c r="N109" s="17">
        <f t="shared" si="6"/>
        <v>3272.7272727272725</v>
      </c>
      <c r="O109" s="19">
        <f t="shared" si="7"/>
        <v>147.27272727272725</v>
      </c>
      <c r="P109" s="19">
        <f t="shared" si="8"/>
        <v>3452.727272727273</v>
      </c>
      <c r="Q109" s="19">
        <f t="shared" si="9"/>
        <v>3812.727272727273</v>
      </c>
    </row>
    <row r="110" spans="1:17" ht="18.75" customHeight="1" x14ac:dyDescent="0.3">
      <c r="A110" s="15">
        <f t="shared" si="11"/>
        <v>106</v>
      </c>
      <c r="B110" s="15" t="str">
        <f>VLOOKUP($F110,Sheet3!$A:$L,4,0)</f>
        <v>라면</v>
      </c>
      <c r="C110" s="15" t="str">
        <f>VLOOKUP($F110,Sheet3!$A:$L,6,0)</f>
        <v>용기면</v>
      </c>
      <c r="D110" s="15" t="str">
        <f>VLOOKUP($F110,Sheet3!$A:$L,8,0)</f>
        <v>컵면</v>
      </c>
      <c r="E110" s="15" t="str">
        <f>VLOOKUP($F110,Sheet3!$A:$L,10,0)</f>
        <v>신라면</v>
      </c>
      <c r="F110" s="15">
        <v>101003539</v>
      </c>
      <c r="G110" s="15" t="s">
        <v>156</v>
      </c>
      <c r="H110" s="15" t="s">
        <v>157</v>
      </c>
      <c r="I110" s="16">
        <v>8801043015714</v>
      </c>
      <c r="J110" s="16" t="s">
        <v>9</v>
      </c>
      <c r="K110" s="16">
        <v>8801043035835</v>
      </c>
      <c r="L110" s="17">
        <v>9000</v>
      </c>
      <c r="M110" s="19">
        <f t="shared" si="10"/>
        <v>9900</v>
      </c>
      <c r="N110" s="17">
        <f t="shared" si="6"/>
        <v>8181.8181818181811</v>
      </c>
      <c r="O110" s="19">
        <f t="shared" si="7"/>
        <v>368.18181818181813</v>
      </c>
      <c r="P110" s="19">
        <f t="shared" si="8"/>
        <v>8631.818181818182</v>
      </c>
      <c r="Q110" s="19">
        <f t="shared" si="9"/>
        <v>9531.818181818182</v>
      </c>
    </row>
    <row r="111" spans="1:17" ht="18.75" customHeight="1" x14ac:dyDescent="0.3">
      <c r="A111" s="15">
        <f t="shared" si="11"/>
        <v>107</v>
      </c>
      <c r="B111" s="15" t="str">
        <f>VLOOKUP($F111,Sheet3!$A:$L,4,0)</f>
        <v>라면</v>
      </c>
      <c r="C111" s="15" t="str">
        <f>VLOOKUP($F111,Sheet3!$A:$L,6,0)</f>
        <v>용기면</v>
      </c>
      <c r="D111" s="15" t="str">
        <f>VLOOKUP($F111,Sheet3!$A:$L,8,0)</f>
        <v>컵면</v>
      </c>
      <c r="E111" s="15" t="str">
        <f>VLOOKUP($F111,Sheet3!$A:$L,10,0)</f>
        <v>안성탕면</v>
      </c>
      <c r="F111" s="15">
        <v>101003553</v>
      </c>
      <c r="G111" s="15" t="s">
        <v>176</v>
      </c>
      <c r="H111" s="15" t="s">
        <v>177</v>
      </c>
      <c r="I111" s="16">
        <v>8801043015882</v>
      </c>
      <c r="J111" s="16" t="s">
        <v>9</v>
      </c>
      <c r="K111" s="16">
        <v>8801043015899</v>
      </c>
      <c r="L111" s="17">
        <v>21000</v>
      </c>
      <c r="M111" s="19">
        <f t="shared" si="10"/>
        <v>23100.000000000004</v>
      </c>
      <c r="N111" s="17">
        <f t="shared" si="6"/>
        <v>19090.909090909088</v>
      </c>
      <c r="O111" s="19">
        <f t="shared" si="7"/>
        <v>859.09090909090889</v>
      </c>
      <c r="P111" s="19">
        <f t="shared" si="8"/>
        <v>20140.909090909092</v>
      </c>
      <c r="Q111" s="19">
        <f t="shared" si="9"/>
        <v>22240.909090909096</v>
      </c>
    </row>
    <row r="112" spans="1:17" ht="18.75" customHeight="1" x14ac:dyDescent="0.3">
      <c r="A112" s="15">
        <f t="shared" si="11"/>
        <v>108</v>
      </c>
      <c r="B112" s="15" t="str">
        <f>VLOOKUP($F112,Sheet3!$A:$L,4,0)</f>
        <v>라면</v>
      </c>
      <c r="C112" s="15" t="str">
        <f>VLOOKUP($F112,Sheet3!$A:$L,6,0)</f>
        <v>용기면</v>
      </c>
      <c r="D112" s="15" t="str">
        <f>VLOOKUP($F112,Sheet3!$A:$L,8,0)</f>
        <v>컵면</v>
      </c>
      <c r="E112" s="15" t="str">
        <f>VLOOKUP($F112,Sheet3!$A:$L,10,0)</f>
        <v>안성탕면</v>
      </c>
      <c r="F112" s="15">
        <v>101003554</v>
      </c>
      <c r="G112" s="15" t="s">
        <v>178</v>
      </c>
      <c r="H112" s="15" t="s">
        <v>179</v>
      </c>
      <c r="I112" s="16">
        <v>8801043015882</v>
      </c>
      <c r="J112" s="16">
        <v>8801043015912</v>
      </c>
      <c r="K112" s="16">
        <v>8801043015912</v>
      </c>
      <c r="L112" s="17">
        <v>4200</v>
      </c>
      <c r="M112" s="19">
        <f t="shared" si="10"/>
        <v>4620</v>
      </c>
      <c r="N112" s="17">
        <f t="shared" si="6"/>
        <v>3818.181818181818</v>
      </c>
      <c r="O112" s="19">
        <f t="shared" si="7"/>
        <v>171.81818181818181</v>
      </c>
      <c r="P112" s="19">
        <f t="shared" si="8"/>
        <v>4028.181818181818</v>
      </c>
      <c r="Q112" s="19">
        <f t="shared" si="9"/>
        <v>4448.181818181818</v>
      </c>
    </row>
    <row r="113" spans="1:17" ht="18.75" customHeight="1" x14ac:dyDescent="0.3">
      <c r="A113" s="15">
        <f t="shared" si="11"/>
        <v>109</v>
      </c>
      <c r="B113" s="15" t="str">
        <f>VLOOKUP($F113,Sheet3!$A:$L,4,0)</f>
        <v>라면</v>
      </c>
      <c r="C113" s="15" t="str">
        <f>VLOOKUP($F113,Sheet3!$A:$L,6,0)</f>
        <v>용기면</v>
      </c>
      <c r="D113" s="15" t="str">
        <f>VLOOKUP($F113,Sheet3!$A:$L,8,0)</f>
        <v>컵면</v>
      </c>
      <c r="E113" s="15" t="str">
        <f>VLOOKUP($F113,Sheet3!$A:$L,10,0)</f>
        <v>안성탕면</v>
      </c>
      <c r="F113" s="15">
        <v>101003555</v>
      </c>
      <c r="G113" s="15" t="s">
        <v>180</v>
      </c>
      <c r="H113" s="15" t="s">
        <v>181</v>
      </c>
      <c r="I113" s="16">
        <v>8801043015882</v>
      </c>
      <c r="J113" s="16" t="s">
        <v>9</v>
      </c>
      <c r="K113" s="16">
        <v>8801043015905</v>
      </c>
      <c r="L113" s="17">
        <v>10500</v>
      </c>
      <c r="M113" s="19">
        <f t="shared" si="10"/>
        <v>11550.000000000002</v>
      </c>
      <c r="N113" s="17">
        <f t="shared" si="6"/>
        <v>9545.4545454545441</v>
      </c>
      <c r="O113" s="19">
        <f t="shared" si="7"/>
        <v>429.54545454545445</v>
      </c>
      <c r="P113" s="19">
        <f t="shared" si="8"/>
        <v>10070.454545454546</v>
      </c>
      <c r="Q113" s="19">
        <f t="shared" si="9"/>
        <v>11120.454545454548</v>
      </c>
    </row>
    <row r="114" spans="1:17" ht="18.75" customHeight="1" x14ac:dyDescent="0.3">
      <c r="A114" s="15">
        <f t="shared" si="11"/>
        <v>110</v>
      </c>
      <c r="B114" s="15" t="str">
        <f>VLOOKUP($F114,Sheet3!$A:$L,4,0)</f>
        <v>라면</v>
      </c>
      <c r="C114" s="15" t="str">
        <f>VLOOKUP($F114,Sheet3!$A:$L,6,0)</f>
        <v>용기면</v>
      </c>
      <c r="D114" s="15" t="str">
        <f>VLOOKUP($F114,Sheet3!$A:$L,8,0)</f>
        <v>컵면</v>
      </c>
      <c r="E114" s="15" t="str">
        <f>VLOOKUP($F114,Sheet3!$A:$L,10,0)</f>
        <v>짜파게티</v>
      </c>
      <c r="F114" s="15">
        <v>101003535</v>
      </c>
      <c r="G114" s="15" t="s">
        <v>150</v>
      </c>
      <c r="H114" s="15" t="s">
        <v>151</v>
      </c>
      <c r="I114" s="16">
        <v>8801043015608</v>
      </c>
      <c r="J114" s="16" t="s">
        <v>9</v>
      </c>
      <c r="K114" s="16">
        <v>8801043015615</v>
      </c>
      <c r="L114" s="17">
        <v>16950</v>
      </c>
      <c r="M114" s="19">
        <f t="shared" si="10"/>
        <v>18645</v>
      </c>
      <c r="N114" s="17">
        <f t="shared" si="6"/>
        <v>15409.090909090908</v>
      </c>
      <c r="O114" s="19">
        <f t="shared" si="7"/>
        <v>693.40909090909088</v>
      </c>
      <c r="P114" s="19">
        <f t="shared" si="8"/>
        <v>16256.59090909091</v>
      </c>
      <c r="Q114" s="19">
        <f t="shared" si="9"/>
        <v>17951.590909090908</v>
      </c>
    </row>
    <row r="115" spans="1:17" ht="18.75" customHeight="1" x14ac:dyDescent="0.3">
      <c r="A115" s="15">
        <f t="shared" si="11"/>
        <v>111</v>
      </c>
      <c r="B115" s="15" t="str">
        <f>VLOOKUP($F115,Sheet3!$A:$L,4,0)</f>
        <v>라면</v>
      </c>
      <c r="C115" s="15" t="str">
        <f>VLOOKUP($F115,Sheet3!$A:$L,6,0)</f>
        <v>용기면</v>
      </c>
      <c r="D115" s="15" t="str">
        <f>VLOOKUP($F115,Sheet3!$A:$L,8,0)</f>
        <v>컵면</v>
      </c>
      <c r="E115" s="15" t="str">
        <f>VLOOKUP($F115,Sheet3!$A:$L,10,0)</f>
        <v>짜파게티</v>
      </c>
      <c r="F115" s="15">
        <v>101003536</v>
      </c>
      <c r="G115" s="15" t="s">
        <v>152</v>
      </c>
      <c r="H115" s="15" t="s">
        <v>153</v>
      </c>
      <c r="I115" s="16">
        <v>8801043015608</v>
      </c>
      <c r="J115" s="16">
        <v>8801043015622</v>
      </c>
      <c r="K115" s="16">
        <v>8801043015622</v>
      </c>
      <c r="L115" s="17">
        <v>3390</v>
      </c>
      <c r="M115" s="19">
        <f t="shared" si="10"/>
        <v>3729.0000000000005</v>
      </c>
      <c r="N115" s="17">
        <f t="shared" si="6"/>
        <v>3081.8181818181815</v>
      </c>
      <c r="O115" s="19">
        <f t="shared" si="7"/>
        <v>138.68181818181816</v>
      </c>
      <c r="P115" s="19">
        <f t="shared" si="8"/>
        <v>3251.318181818182</v>
      </c>
      <c r="Q115" s="19">
        <f t="shared" si="9"/>
        <v>3590.3181818181824</v>
      </c>
    </row>
    <row r="116" spans="1:17" ht="18.75" customHeight="1" x14ac:dyDescent="0.3">
      <c r="A116" s="15">
        <f t="shared" si="11"/>
        <v>112</v>
      </c>
      <c r="B116" s="15" t="str">
        <f>VLOOKUP($F116,Sheet3!$A:$L,4,0)</f>
        <v>라면</v>
      </c>
      <c r="C116" s="15" t="str">
        <f>VLOOKUP($F116,Sheet3!$A:$L,6,0)</f>
        <v>용기면</v>
      </c>
      <c r="D116" s="15" t="str">
        <f>VLOOKUP($F116,Sheet3!$A:$L,8,0)</f>
        <v>컵면</v>
      </c>
      <c r="E116" s="15" t="str">
        <f>VLOOKUP($F116,Sheet3!$A:$L,10,0)</f>
        <v>너구리</v>
      </c>
      <c r="F116" s="15">
        <v>101003550</v>
      </c>
      <c r="G116" s="15" t="s">
        <v>172</v>
      </c>
      <c r="H116" s="15" t="s">
        <v>167</v>
      </c>
      <c r="I116" s="16">
        <v>8801043015837</v>
      </c>
      <c r="J116" s="16" t="s">
        <v>9</v>
      </c>
      <c r="K116" s="16">
        <v>8801043015844</v>
      </c>
      <c r="L116" s="17">
        <v>18900</v>
      </c>
      <c r="M116" s="19">
        <f t="shared" si="10"/>
        <v>20790</v>
      </c>
      <c r="N116" s="17">
        <f t="shared" si="6"/>
        <v>17181.81818181818</v>
      </c>
      <c r="O116" s="19">
        <f t="shared" si="7"/>
        <v>773.18181818181813</v>
      </c>
      <c r="P116" s="19">
        <f t="shared" si="8"/>
        <v>18126.81818181818</v>
      </c>
      <c r="Q116" s="19">
        <f t="shared" si="9"/>
        <v>20016.81818181818</v>
      </c>
    </row>
    <row r="117" spans="1:17" ht="18.75" customHeight="1" x14ac:dyDescent="0.3">
      <c r="A117" s="15">
        <f t="shared" si="11"/>
        <v>113</v>
      </c>
      <c r="B117" s="15" t="str">
        <f>VLOOKUP($F117,Sheet3!$A:$L,4,0)</f>
        <v>라면</v>
      </c>
      <c r="C117" s="15" t="str">
        <f>VLOOKUP($F117,Sheet3!$A:$L,6,0)</f>
        <v>용기면</v>
      </c>
      <c r="D117" s="15" t="str">
        <f>VLOOKUP($F117,Sheet3!$A:$L,8,0)</f>
        <v>컵면</v>
      </c>
      <c r="E117" s="15" t="str">
        <f>VLOOKUP($F117,Sheet3!$A:$L,10,0)</f>
        <v>너구리</v>
      </c>
      <c r="F117" s="15">
        <v>101003551</v>
      </c>
      <c r="G117" s="15" t="s">
        <v>173</v>
      </c>
      <c r="H117" s="15" t="s">
        <v>169</v>
      </c>
      <c r="I117" s="16">
        <v>8801043015837</v>
      </c>
      <c r="J117" s="16">
        <v>8801043015875</v>
      </c>
      <c r="K117" s="16">
        <v>8801043015875</v>
      </c>
      <c r="L117" s="17">
        <v>3780</v>
      </c>
      <c r="M117" s="19">
        <f t="shared" si="10"/>
        <v>4158</v>
      </c>
      <c r="N117" s="17">
        <f t="shared" si="6"/>
        <v>3436.363636363636</v>
      </c>
      <c r="O117" s="19">
        <f t="shared" si="7"/>
        <v>154.63636363636363</v>
      </c>
      <c r="P117" s="19">
        <f t="shared" si="8"/>
        <v>3625.3636363636365</v>
      </c>
      <c r="Q117" s="19">
        <f t="shared" si="9"/>
        <v>4003.3636363636365</v>
      </c>
    </row>
    <row r="118" spans="1:17" ht="18.75" customHeight="1" x14ac:dyDescent="0.3">
      <c r="A118" s="15">
        <f t="shared" si="11"/>
        <v>114</v>
      </c>
      <c r="B118" s="15" t="str">
        <f>VLOOKUP($F118,Sheet3!$A:$L,4,0)</f>
        <v>라면</v>
      </c>
      <c r="C118" s="15" t="str">
        <f>VLOOKUP($F118,Sheet3!$A:$L,6,0)</f>
        <v>용기면</v>
      </c>
      <c r="D118" s="15" t="str">
        <f>VLOOKUP($F118,Sheet3!$A:$L,8,0)</f>
        <v>컵면</v>
      </c>
      <c r="E118" s="15" t="str">
        <f>VLOOKUP($F118,Sheet3!$A:$L,10,0)</f>
        <v>너구리</v>
      </c>
      <c r="F118" s="15">
        <v>101003552</v>
      </c>
      <c r="G118" s="15" t="s">
        <v>174</v>
      </c>
      <c r="H118" s="15" t="s">
        <v>175</v>
      </c>
      <c r="I118" s="16">
        <v>8801043015837</v>
      </c>
      <c r="J118" s="16" t="s">
        <v>9</v>
      </c>
      <c r="K118" s="16">
        <v>8801043015868</v>
      </c>
      <c r="L118" s="17">
        <v>9450</v>
      </c>
      <c r="M118" s="19">
        <f t="shared" si="10"/>
        <v>10395</v>
      </c>
      <c r="N118" s="17">
        <f t="shared" si="6"/>
        <v>8590.9090909090901</v>
      </c>
      <c r="O118" s="19">
        <f t="shared" si="7"/>
        <v>386.59090909090907</v>
      </c>
      <c r="P118" s="19">
        <f t="shared" si="8"/>
        <v>9063.4090909090901</v>
      </c>
      <c r="Q118" s="19">
        <f t="shared" si="9"/>
        <v>10008.40909090909</v>
      </c>
    </row>
    <row r="119" spans="1:17" ht="18.75" customHeight="1" x14ac:dyDescent="0.3">
      <c r="A119" s="15">
        <f t="shared" si="11"/>
        <v>115</v>
      </c>
      <c r="B119" s="15" t="str">
        <f>VLOOKUP($F119,Sheet3!$A:$L,4,0)</f>
        <v>라면</v>
      </c>
      <c r="C119" s="15" t="str">
        <f>VLOOKUP($F119,Sheet3!$A:$L,6,0)</f>
        <v>용기면</v>
      </c>
      <c r="D119" s="15" t="str">
        <f>VLOOKUP($F119,Sheet3!$A:$L,8,0)</f>
        <v>컵면</v>
      </c>
      <c r="E119" s="15" t="str">
        <f>VLOOKUP($F119,Sheet3!$A:$L,10,0)</f>
        <v>새우탕면</v>
      </c>
      <c r="F119" s="15">
        <v>101003542</v>
      </c>
      <c r="G119" s="15" t="s">
        <v>162</v>
      </c>
      <c r="H119" s="15" t="s">
        <v>159</v>
      </c>
      <c r="I119" s="16">
        <v>8801043015776</v>
      </c>
      <c r="J119" s="16" t="s">
        <v>9</v>
      </c>
      <c r="K119" s="16">
        <v>8801043015783</v>
      </c>
      <c r="L119" s="17">
        <v>18000</v>
      </c>
      <c r="M119" s="19">
        <f t="shared" si="10"/>
        <v>19800</v>
      </c>
      <c r="N119" s="17">
        <f t="shared" si="6"/>
        <v>16363.636363636362</v>
      </c>
      <c r="O119" s="19">
        <f t="shared" si="7"/>
        <v>736.36363636363626</v>
      </c>
      <c r="P119" s="19">
        <f t="shared" si="8"/>
        <v>17263.636363636364</v>
      </c>
      <c r="Q119" s="19">
        <f t="shared" si="9"/>
        <v>19063.636363636364</v>
      </c>
    </row>
    <row r="120" spans="1:17" ht="18.75" customHeight="1" x14ac:dyDescent="0.3">
      <c r="A120" s="15">
        <f t="shared" si="11"/>
        <v>116</v>
      </c>
      <c r="B120" s="15" t="str">
        <f>VLOOKUP($F120,Sheet3!$A:$L,4,0)</f>
        <v>라면</v>
      </c>
      <c r="C120" s="15" t="str">
        <f>VLOOKUP($F120,Sheet3!$A:$L,6,0)</f>
        <v>용기면</v>
      </c>
      <c r="D120" s="15" t="str">
        <f>VLOOKUP($F120,Sheet3!$A:$L,8,0)</f>
        <v>컵면</v>
      </c>
      <c r="E120" s="15" t="str">
        <f>VLOOKUP($F120,Sheet3!$A:$L,10,0)</f>
        <v>새우탕면</v>
      </c>
      <c r="F120" s="15">
        <v>101003543</v>
      </c>
      <c r="G120" s="15" t="s">
        <v>163</v>
      </c>
      <c r="H120" s="15" t="s">
        <v>161</v>
      </c>
      <c r="I120" s="16">
        <v>8801043015776</v>
      </c>
      <c r="J120" s="16">
        <v>8801043015806</v>
      </c>
      <c r="K120" s="16">
        <v>8801043015806</v>
      </c>
      <c r="L120" s="17">
        <v>3600</v>
      </c>
      <c r="M120" s="19">
        <f t="shared" si="10"/>
        <v>3960.0000000000005</v>
      </c>
      <c r="N120" s="17">
        <f t="shared" si="6"/>
        <v>3272.7272727272725</v>
      </c>
      <c r="O120" s="19">
        <f t="shared" si="7"/>
        <v>147.27272727272725</v>
      </c>
      <c r="P120" s="19">
        <f t="shared" si="8"/>
        <v>3452.727272727273</v>
      </c>
      <c r="Q120" s="19">
        <f t="shared" si="9"/>
        <v>3812.727272727273</v>
      </c>
    </row>
    <row r="121" spans="1:17" ht="18.75" customHeight="1" x14ac:dyDescent="0.3">
      <c r="A121" s="15">
        <f t="shared" si="11"/>
        <v>117</v>
      </c>
      <c r="B121" s="15" t="str">
        <f>VLOOKUP($F121,Sheet3!$A:$L,4,0)</f>
        <v>라면</v>
      </c>
      <c r="C121" s="15" t="str">
        <f>VLOOKUP($F121,Sheet3!$A:$L,6,0)</f>
        <v>용기면</v>
      </c>
      <c r="D121" s="15" t="str">
        <f>VLOOKUP($F121,Sheet3!$A:$L,8,0)</f>
        <v>컵면</v>
      </c>
      <c r="E121" s="15" t="str">
        <f>VLOOKUP($F121,Sheet3!$A:$L,10,0)</f>
        <v>새우탕면</v>
      </c>
      <c r="F121" s="15">
        <v>101003544</v>
      </c>
      <c r="G121" s="15" t="s">
        <v>164</v>
      </c>
      <c r="H121" s="15" t="s">
        <v>165</v>
      </c>
      <c r="I121" s="16">
        <v>8801043015776</v>
      </c>
      <c r="J121" s="16" t="s">
        <v>9</v>
      </c>
      <c r="K121" s="16">
        <v>8801043015790</v>
      </c>
      <c r="L121" s="17">
        <v>9000</v>
      </c>
      <c r="M121" s="19">
        <f t="shared" si="10"/>
        <v>9900</v>
      </c>
      <c r="N121" s="17">
        <f t="shared" si="6"/>
        <v>8181.8181818181811</v>
      </c>
      <c r="O121" s="19">
        <f t="shared" si="7"/>
        <v>368.18181818181813</v>
      </c>
      <c r="P121" s="19">
        <f t="shared" si="8"/>
        <v>8631.818181818182</v>
      </c>
      <c r="Q121" s="19">
        <f t="shared" si="9"/>
        <v>9531.818181818182</v>
      </c>
    </row>
    <row r="122" spans="1:17" ht="18.75" customHeight="1" x14ac:dyDescent="0.3">
      <c r="A122" s="15">
        <f t="shared" si="11"/>
        <v>118</v>
      </c>
      <c r="B122" s="15" t="str">
        <f>VLOOKUP($F122,Sheet3!$A:$L,4,0)</f>
        <v>라면</v>
      </c>
      <c r="C122" s="15" t="str">
        <f>VLOOKUP($F122,Sheet3!$A:$L,6,0)</f>
        <v>용기면</v>
      </c>
      <c r="D122" s="15" t="str">
        <f>VLOOKUP($F122,Sheet3!$A:$L,8,0)</f>
        <v>컵면</v>
      </c>
      <c r="E122" s="15" t="str">
        <f>VLOOKUP($F122,Sheet3!$A:$L,10,0)</f>
        <v>오징어짬뽕</v>
      </c>
      <c r="F122" s="15">
        <v>101003540</v>
      </c>
      <c r="G122" s="15" t="s">
        <v>158</v>
      </c>
      <c r="H122" s="15" t="s">
        <v>159</v>
      </c>
      <c r="I122" s="16">
        <v>8801043015745</v>
      </c>
      <c r="J122" s="16" t="s">
        <v>9</v>
      </c>
      <c r="K122" s="16">
        <v>8801043015752</v>
      </c>
      <c r="L122" s="17">
        <v>18000</v>
      </c>
      <c r="M122" s="19">
        <f t="shared" si="10"/>
        <v>19800</v>
      </c>
      <c r="N122" s="17">
        <f t="shared" si="6"/>
        <v>16363.636363636362</v>
      </c>
      <c r="O122" s="19">
        <f t="shared" si="7"/>
        <v>736.36363636363626</v>
      </c>
      <c r="P122" s="19">
        <f t="shared" si="8"/>
        <v>17263.636363636364</v>
      </c>
      <c r="Q122" s="19">
        <f t="shared" si="9"/>
        <v>19063.636363636364</v>
      </c>
    </row>
    <row r="123" spans="1:17" ht="18.75" customHeight="1" x14ac:dyDescent="0.3">
      <c r="A123" s="15">
        <f t="shared" si="11"/>
        <v>119</v>
      </c>
      <c r="B123" s="15" t="str">
        <f>VLOOKUP($F123,Sheet3!$A:$L,4,0)</f>
        <v>라면</v>
      </c>
      <c r="C123" s="15" t="str">
        <f>VLOOKUP($F123,Sheet3!$A:$L,6,0)</f>
        <v>용기면</v>
      </c>
      <c r="D123" s="15" t="str">
        <f>VLOOKUP($F123,Sheet3!$A:$L,8,0)</f>
        <v>컵면</v>
      </c>
      <c r="E123" s="15" t="str">
        <f>VLOOKUP($F123,Sheet3!$A:$L,10,0)</f>
        <v>오징어짬뽕</v>
      </c>
      <c r="F123" s="15">
        <v>101003541</v>
      </c>
      <c r="G123" s="15" t="s">
        <v>160</v>
      </c>
      <c r="H123" s="15" t="s">
        <v>161</v>
      </c>
      <c r="I123" s="16">
        <v>8801043015745</v>
      </c>
      <c r="J123" s="16">
        <v>8801043015769</v>
      </c>
      <c r="K123" s="16">
        <v>8801043015769</v>
      </c>
      <c r="L123" s="17">
        <v>3600</v>
      </c>
      <c r="M123" s="19">
        <f t="shared" si="10"/>
        <v>3960.0000000000005</v>
      </c>
      <c r="N123" s="17">
        <f t="shared" si="6"/>
        <v>3272.7272727272725</v>
      </c>
      <c r="O123" s="19">
        <f t="shared" si="7"/>
        <v>147.27272727272725</v>
      </c>
      <c r="P123" s="19">
        <f t="shared" si="8"/>
        <v>3452.727272727273</v>
      </c>
      <c r="Q123" s="19">
        <f t="shared" si="9"/>
        <v>3812.727272727273</v>
      </c>
    </row>
    <row r="124" spans="1:17" ht="18.75" customHeight="1" x14ac:dyDescent="0.3">
      <c r="A124" s="15">
        <f t="shared" si="11"/>
        <v>120</v>
      </c>
      <c r="B124" s="15" t="str">
        <f>VLOOKUP($F124,Sheet3!$A:$L,4,0)</f>
        <v>라면</v>
      </c>
      <c r="C124" s="15" t="str">
        <f>VLOOKUP($F124,Sheet3!$A:$L,6,0)</f>
        <v>용기면</v>
      </c>
      <c r="D124" s="15" t="str">
        <f>VLOOKUP($F124,Sheet3!$A:$L,8,0)</f>
        <v>컵면</v>
      </c>
      <c r="E124" s="15" t="str">
        <f>VLOOKUP($F124,Sheet3!$A:$L,10,0)</f>
        <v>튀김우동</v>
      </c>
      <c r="F124" s="15">
        <v>101003545</v>
      </c>
      <c r="G124" s="15" t="s">
        <v>166</v>
      </c>
      <c r="H124" s="15" t="s">
        <v>167</v>
      </c>
      <c r="I124" s="16">
        <v>8801043015813</v>
      </c>
      <c r="J124" s="16" t="s">
        <v>9</v>
      </c>
      <c r="K124" s="16">
        <v>8801043015820</v>
      </c>
      <c r="L124" s="17">
        <v>18000</v>
      </c>
      <c r="M124" s="19">
        <f t="shared" si="10"/>
        <v>19800</v>
      </c>
      <c r="N124" s="17">
        <f t="shared" si="6"/>
        <v>16363.636363636362</v>
      </c>
      <c r="O124" s="19">
        <f t="shared" si="7"/>
        <v>736.36363636363626</v>
      </c>
      <c r="P124" s="19">
        <f t="shared" si="8"/>
        <v>17263.636363636364</v>
      </c>
      <c r="Q124" s="19">
        <f t="shared" si="9"/>
        <v>19063.636363636364</v>
      </c>
    </row>
    <row r="125" spans="1:17" ht="18.75" customHeight="1" x14ac:dyDescent="0.3">
      <c r="A125" s="15">
        <f t="shared" si="11"/>
        <v>121</v>
      </c>
      <c r="B125" s="15" t="str">
        <f>VLOOKUP($F125,Sheet3!$A:$L,4,0)</f>
        <v>라면</v>
      </c>
      <c r="C125" s="15" t="str">
        <f>VLOOKUP($F125,Sheet3!$A:$L,6,0)</f>
        <v>용기면</v>
      </c>
      <c r="D125" s="15" t="str">
        <f>VLOOKUP($F125,Sheet3!$A:$L,8,0)</f>
        <v>컵면</v>
      </c>
      <c r="E125" s="15" t="str">
        <f>VLOOKUP($F125,Sheet3!$A:$L,10,0)</f>
        <v>튀김우동</v>
      </c>
      <c r="F125" s="15">
        <v>101003547</v>
      </c>
      <c r="G125" s="15" t="s">
        <v>168</v>
      </c>
      <c r="H125" s="15" t="s">
        <v>169</v>
      </c>
      <c r="I125" s="16">
        <v>8801043015813</v>
      </c>
      <c r="J125" s="16">
        <v>8801043812160</v>
      </c>
      <c r="K125" s="16">
        <v>8801043812160</v>
      </c>
      <c r="L125" s="17">
        <v>3600</v>
      </c>
      <c r="M125" s="19">
        <f t="shared" si="10"/>
        <v>3960.0000000000005</v>
      </c>
      <c r="N125" s="17">
        <f t="shared" si="6"/>
        <v>3272.7272727272725</v>
      </c>
      <c r="O125" s="19">
        <f t="shared" si="7"/>
        <v>147.27272727272725</v>
      </c>
      <c r="P125" s="19">
        <f t="shared" si="8"/>
        <v>3452.727272727273</v>
      </c>
      <c r="Q125" s="19">
        <f t="shared" si="9"/>
        <v>3812.727272727273</v>
      </c>
    </row>
    <row r="126" spans="1:17" ht="18.75" customHeight="1" x14ac:dyDescent="0.3">
      <c r="A126" s="15">
        <f t="shared" si="11"/>
        <v>122</v>
      </c>
      <c r="B126" s="15" t="str">
        <f>VLOOKUP($F126,Sheet3!$A:$L,4,0)</f>
        <v>라면</v>
      </c>
      <c r="C126" s="15" t="str">
        <f>VLOOKUP($F126,Sheet3!$A:$L,6,0)</f>
        <v>용기면</v>
      </c>
      <c r="D126" s="15" t="str">
        <f>VLOOKUP($F126,Sheet3!$A:$L,8,0)</f>
        <v>컵면</v>
      </c>
      <c r="E126" s="15" t="str">
        <f>VLOOKUP($F126,Sheet3!$A:$L,10,0)</f>
        <v>사리곰탕면</v>
      </c>
      <c r="F126" s="15">
        <v>101003549</v>
      </c>
      <c r="G126" s="15" t="s">
        <v>170</v>
      </c>
      <c r="H126" s="15" t="s">
        <v>171</v>
      </c>
      <c r="I126" s="16">
        <v>8801043015691</v>
      </c>
      <c r="J126" s="16" t="s">
        <v>9</v>
      </c>
      <c r="K126" s="16">
        <v>8801043015707</v>
      </c>
      <c r="L126" s="17">
        <v>18000</v>
      </c>
      <c r="M126" s="19">
        <f t="shared" si="10"/>
        <v>19800</v>
      </c>
      <c r="N126" s="17">
        <f t="shared" si="6"/>
        <v>16363.636363636362</v>
      </c>
      <c r="O126" s="19">
        <f t="shared" si="7"/>
        <v>736.36363636363626</v>
      </c>
      <c r="P126" s="19">
        <f t="shared" si="8"/>
        <v>17263.636363636364</v>
      </c>
      <c r="Q126" s="19">
        <f t="shared" si="9"/>
        <v>19063.636363636364</v>
      </c>
    </row>
    <row r="127" spans="1:17" ht="18.75" customHeight="1" x14ac:dyDescent="0.3">
      <c r="A127" s="15">
        <f t="shared" si="11"/>
        <v>123</v>
      </c>
      <c r="B127" s="15" t="str">
        <f>VLOOKUP($F127,Sheet3!$A:$L,4,0)</f>
        <v>라면</v>
      </c>
      <c r="C127" s="15" t="str">
        <f>VLOOKUP($F127,Sheet3!$A:$L,6,0)</f>
        <v>용기면</v>
      </c>
      <c r="D127" s="15" t="str">
        <f>VLOOKUP($F127,Sheet3!$A:$L,8,0)</f>
        <v>컵면</v>
      </c>
      <c r="E127" s="15" t="str">
        <f>VLOOKUP($F127,Sheet3!$A:$L,10,0)</f>
        <v>보글보글찌개면</v>
      </c>
      <c r="F127" s="15">
        <v>101003476</v>
      </c>
      <c r="G127" s="15" t="s">
        <v>85</v>
      </c>
      <c r="H127" s="15" t="s">
        <v>34</v>
      </c>
      <c r="I127" s="16">
        <v>8801043037969</v>
      </c>
      <c r="J127" s="16" t="s">
        <v>9</v>
      </c>
      <c r="K127" s="16">
        <v>8801043037976</v>
      </c>
      <c r="L127" s="17">
        <v>21000</v>
      </c>
      <c r="M127" s="19">
        <f t="shared" si="10"/>
        <v>23100.000000000004</v>
      </c>
      <c r="N127" s="17">
        <f t="shared" si="6"/>
        <v>19090.909090909088</v>
      </c>
      <c r="O127" s="19">
        <f t="shared" si="7"/>
        <v>859.09090909090889</v>
      </c>
      <c r="P127" s="19">
        <f t="shared" si="8"/>
        <v>20140.909090909092</v>
      </c>
      <c r="Q127" s="19">
        <f t="shared" si="9"/>
        <v>22240.909090909096</v>
      </c>
    </row>
    <row r="128" spans="1:17" ht="18.75" customHeight="1" x14ac:dyDescent="0.3">
      <c r="A128" s="15">
        <f t="shared" si="11"/>
        <v>124</v>
      </c>
      <c r="B128" s="15" t="str">
        <f>VLOOKUP($F128,Sheet3!$A:$L,4,0)</f>
        <v>라면</v>
      </c>
      <c r="C128" s="15" t="str">
        <f>VLOOKUP($F128,Sheet3!$A:$L,6,0)</f>
        <v>용기면</v>
      </c>
      <c r="D128" s="15" t="str">
        <f>VLOOKUP($F128,Sheet3!$A:$L,8,0)</f>
        <v>컵면</v>
      </c>
      <c r="E128" s="15" t="str">
        <f>VLOOKUP($F128,Sheet3!$A:$L,10,0)</f>
        <v>보글보글찌개면</v>
      </c>
      <c r="F128" s="15">
        <v>101003477</v>
      </c>
      <c r="G128" s="15" t="s">
        <v>86</v>
      </c>
      <c r="H128" s="15" t="s">
        <v>87</v>
      </c>
      <c r="I128" s="16">
        <v>8801043037969</v>
      </c>
      <c r="J128" s="16" t="s">
        <v>9</v>
      </c>
      <c r="K128" s="16">
        <v>8801043037983</v>
      </c>
      <c r="L128" s="17">
        <v>4200</v>
      </c>
      <c r="M128" s="19">
        <f t="shared" si="10"/>
        <v>4620</v>
      </c>
      <c r="N128" s="17">
        <f t="shared" si="6"/>
        <v>3818.181818181818</v>
      </c>
      <c r="O128" s="19">
        <f t="shared" si="7"/>
        <v>171.81818181818181</v>
      </c>
      <c r="P128" s="19">
        <f t="shared" si="8"/>
        <v>4028.181818181818</v>
      </c>
      <c r="Q128" s="19">
        <f t="shared" si="9"/>
        <v>4448.181818181818</v>
      </c>
    </row>
    <row r="129" spans="1:17" ht="18.75" customHeight="1" x14ac:dyDescent="0.3">
      <c r="A129" s="15">
        <f t="shared" si="11"/>
        <v>125</v>
      </c>
      <c r="B129" s="15" t="str">
        <f>VLOOKUP($F129,Sheet3!$A:$L,4,0)</f>
        <v>라면</v>
      </c>
      <c r="C129" s="15" t="str">
        <f>VLOOKUP($F129,Sheet3!$A:$L,6,0)</f>
        <v>용기면</v>
      </c>
      <c r="D129" s="15" t="str">
        <f>VLOOKUP($F129,Sheet3!$A:$L,8,0)</f>
        <v>용기건면</v>
      </c>
      <c r="E129" s="15" t="str">
        <f>VLOOKUP($F129,Sheet3!$A:$L,10,0)</f>
        <v>콩나물뚝배기</v>
      </c>
      <c r="F129" s="15">
        <v>101003470</v>
      </c>
      <c r="G129" s="15" t="s">
        <v>79</v>
      </c>
      <c r="H129" s="15" t="s">
        <v>80</v>
      </c>
      <c r="I129" s="16">
        <v>8801043035293</v>
      </c>
      <c r="J129" s="16" t="s">
        <v>9</v>
      </c>
      <c r="K129" s="16">
        <v>8801043035309</v>
      </c>
      <c r="L129" s="17">
        <v>15600</v>
      </c>
      <c r="M129" s="19">
        <f t="shared" si="10"/>
        <v>17160</v>
      </c>
      <c r="N129" s="17">
        <f t="shared" si="6"/>
        <v>14181.81818181818</v>
      </c>
      <c r="O129" s="19">
        <f t="shared" si="7"/>
        <v>638.18181818181813</v>
      </c>
      <c r="P129" s="19">
        <f t="shared" si="8"/>
        <v>14961.818181818182</v>
      </c>
      <c r="Q129" s="19">
        <f t="shared" si="9"/>
        <v>16521.81818181818</v>
      </c>
    </row>
    <row r="130" spans="1:17" ht="18.75" customHeight="1" x14ac:dyDescent="0.3">
      <c r="A130" s="15">
        <f t="shared" si="11"/>
        <v>126</v>
      </c>
      <c r="B130" s="15" t="str">
        <f>VLOOKUP($F130,Sheet3!$A:$L,4,0)</f>
        <v>라면</v>
      </c>
      <c r="C130" s="15" t="str">
        <f>VLOOKUP($F130,Sheet3!$A:$L,6,0)</f>
        <v>용기면</v>
      </c>
      <c r="D130" s="15" t="str">
        <f>VLOOKUP($F130,Sheet3!$A:$L,8,0)</f>
        <v>용기건면</v>
      </c>
      <c r="E130" s="15" t="str">
        <f>VLOOKUP($F130,Sheet3!$A:$L,10,0)</f>
        <v>콩나물뚝배기</v>
      </c>
      <c r="F130" s="15">
        <v>101003471</v>
      </c>
      <c r="G130" s="15" t="s">
        <v>81</v>
      </c>
      <c r="H130" s="15" t="s">
        <v>82</v>
      </c>
      <c r="I130" s="16">
        <v>8801043035293</v>
      </c>
      <c r="J130" s="16" t="s">
        <v>9</v>
      </c>
      <c r="K130" s="16">
        <v>8801043035743</v>
      </c>
      <c r="L130" s="17">
        <v>3900</v>
      </c>
      <c r="M130" s="19">
        <f t="shared" si="10"/>
        <v>4290</v>
      </c>
      <c r="N130" s="17">
        <f t="shared" si="6"/>
        <v>3545.454545454545</v>
      </c>
      <c r="O130" s="19">
        <f t="shared" si="7"/>
        <v>159.54545454545453</v>
      </c>
      <c r="P130" s="19">
        <f t="shared" si="8"/>
        <v>3740.4545454545455</v>
      </c>
      <c r="Q130" s="19">
        <f t="shared" si="9"/>
        <v>4130.454545454545</v>
      </c>
    </row>
    <row r="131" spans="1:17" ht="18.75" customHeight="1" x14ac:dyDescent="0.3">
      <c r="A131" s="15">
        <f t="shared" si="11"/>
        <v>127</v>
      </c>
      <c r="B131" s="15" t="str">
        <f>VLOOKUP($F131,Sheet3!$A:$L,4,0)</f>
        <v>라면</v>
      </c>
      <c r="C131" s="15" t="str">
        <f>VLOOKUP($F131,Sheet3!$A:$L,6,0)</f>
        <v>용기면</v>
      </c>
      <c r="D131" s="15" t="str">
        <f>VLOOKUP($F131,Sheet3!$A:$L,8,0)</f>
        <v>용기건면</v>
      </c>
      <c r="E131" s="15" t="str">
        <f>VLOOKUP($F131,Sheet3!$A:$L,10,0)</f>
        <v>콩나물뚝배기</v>
      </c>
      <c r="F131" s="15">
        <v>101003472</v>
      </c>
      <c r="G131" s="15" t="s">
        <v>83</v>
      </c>
      <c r="H131" s="15" t="s">
        <v>84</v>
      </c>
      <c r="I131" s="16">
        <v>8801043035293</v>
      </c>
      <c r="J131" s="16" t="s">
        <v>9</v>
      </c>
      <c r="K131" s="16">
        <v>8801043037372</v>
      </c>
      <c r="L131" s="17"/>
      <c r="M131" s="19">
        <f t="shared" si="10"/>
        <v>0</v>
      </c>
      <c r="N131" s="17">
        <f t="shared" si="6"/>
        <v>0</v>
      </c>
      <c r="O131" s="19">
        <f t="shared" si="7"/>
        <v>0</v>
      </c>
      <c r="P131" s="19">
        <f t="shared" si="8"/>
        <v>0</v>
      </c>
      <c r="Q131" s="19">
        <f t="shared" si="9"/>
        <v>0</v>
      </c>
    </row>
    <row r="132" spans="1:17" ht="18.75" customHeight="1" x14ac:dyDescent="0.3">
      <c r="A132" s="15">
        <f t="shared" si="11"/>
        <v>128</v>
      </c>
      <c r="B132" s="15" t="str">
        <f>VLOOKUP($F132,Sheet3!$A:$L,4,0)</f>
        <v>라면</v>
      </c>
      <c r="C132" s="15" t="str">
        <f>VLOOKUP($F132,Sheet3!$A:$L,6,0)</f>
        <v>용기면</v>
      </c>
      <c r="D132" s="15" t="str">
        <f>VLOOKUP($F132,Sheet3!$A:$L,8,0)</f>
        <v>생면(용기)</v>
      </c>
      <c r="E132" s="15" t="str">
        <f>VLOOKUP($F132,Sheet3!$A:$L,10,0)</f>
        <v>생생면</v>
      </c>
      <c r="F132" s="15">
        <v>101003529</v>
      </c>
      <c r="G132" s="15" t="s">
        <v>140</v>
      </c>
      <c r="H132" s="15" t="s">
        <v>141</v>
      </c>
      <c r="I132" s="16">
        <v>8801043015523</v>
      </c>
      <c r="J132" s="16" t="s">
        <v>9</v>
      </c>
      <c r="K132" s="16">
        <v>8801043015530</v>
      </c>
      <c r="L132" s="17">
        <v>15780</v>
      </c>
      <c r="M132" s="19">
        <f t="shared" si="10"/>
        <v>17358</v>
      </c>
      <c r="N132" s="17">
        <f t="shared" si="6"/>
        <v>14345.454545454544</v>
      </c>
      <c r="O132" s="19">
        <f t="shared" si="7"/>
        <v>645.5454545454545</v>
      </c>
      <c r="P132" s="19">
        <f t="shared" si="8"/>
        <v>15134.454545454546</v>
      </c>
      <c r="Q132" s="19">
        <f t="shared" si="9"/>
        <v>16712.454545454544</v>
      </c>
    </row>
    <row r="133" spans="1:17" ht="18.75" customHeight="1" x14ac:dyDescent="0.3">
      <c r="A133" s="15">
        <f t="shared" si="11"/>
        <v>129</v>
      </c>
      <c r="B133" s="15" t="str">
        <f>VLOOKUP($F133,Sheet3!$A:$L,4,0)</f>
        <v>라면</v>
      </c>
      <c r="C133" s="15" t="str">
        <f>VLOOKUP($F133,Sheet3!$A:$L,6,0)</f>
        <v>용기면</v>
      </c>
      <c r="D133" s="15" t="str">
        <f>VLOOKUP($F133,Sheet3!$A:$L,8,0)</f>
        <v>생면(용기)</v>
      </c>
      <c r="E133" s="15" t="str">
        <f>VLOOKUP($F133,Sheet3!$A:$L,10,0)</f>
        <v>생생면</v>
      </c>
      <c r="F133" s="15">
        <v>101003530</v>
      </c>
      <c r="G133" s="15" t="s">
        <v>142</v>
      </c>
      <c r="H133" s="15" t="s">
        <v>143</v>
      </c>
      <c r="I133" s="16">
        <v>8801043015523</v>
      </c>
      <c r="J133" s="16">
        <v>8801043015547</v>
      </c>
      <c r="K133" s="16">
        <v>8801043015554</v>
      </c>
      <c r="L133" s="17">
        <v>23670</v>
      </c>
      <c r="M133" s="19">
        <f t="shared" si="10"/>
        <v>26037.000000000004</v>
      </c>
      <c r="N133" s="17">
        <f t="shared" ref="N133:N196" si="12">+L133/1.1</f>
        <v>21518.181818181816</v>
      </c>
      <c r="O133" s="19">
        <f t="shared" ref="O133:O196" si="13">+N133*4.5%</f>
        <v>968.31818181818164</v>
      </c>
      <c r="P133" s="19">
        <f t="shared" si="8"/>
        <v>22701.68181818182</v>
      </c>
      <c r="Q133" s="19">
        <f t="shared" si="9"/>
        <v>25068.681818181823</v>
      </c>
    </row>
    <row r="134" spans="1:17" ht="18.75" customHeight="1" x14ac:dyDescent="0.3">
      <c r="A134" s="15">
        <f t="shared" si="11"/>
        <v>130</v>
      </c>
      <c r="B134" s="15" t="str">
        <f>VLOOKUP($F134,Sheet3!$A:$L,4,0)</f>
        <v>라면</v>
      </c>
      <c r="C134" s="15" t="str">
        <f>VLOOKUP($F134,Sheet3!$A:$L,6,0)</f>
        <v>용기면</v>
      </c>
      <c r="D134" s="15" t="str">
        <f>VLOOKUP($F134,Sheet3!$A:$L,8,0)</f>
        <v>빅컵</v>
      </c>
      <c r="E134" s="15" t="str">
        <f>VLOOKUP($F134,Sheet3!$A:$L,10,0)</f>
        <v>신라면</v>
      </c>
      <c r="F134" s="15">
        <v>101003568</v>
      </c>
      <c r="G134" s="15" t="s">
        <v>194</v>
      </c>
      <c r="H134" s="15" t="s">
        <v>195</v>
      </c>
      <c r="I134" s="16">
        <v>8801043013949</v>
      </c>
      <c r="J134" s="16" t="s">
        <v>9</v>
      </c>
      <c r="K134" s="16">
        <v>8801043013956</v>
      </c>
      <c r="L134" s="17">
        <v>24840</v>
      </c>
      <c r="M134" s="19">
        <f t="shared" si="10"/>
        <v>27324.000000000004</v>
      </c>
      <c r="N134" s="17">
        <f t="shared" si="12"/>
        <v>22581.81818181818</v>
      </c>
      <c r="O134" s="19">
        <f t="shared" si="13"/>
        <v>1016.181818181818</v>
      </c>
      <c r="P134" s="19">
        <f t="shared" ref="P134:P197" si="14">+L134-O134</f>
        <v>23823.818181818184</v>
      </c>
      <c r="Q134" s="19">
        <f t="shared" ref="Q134:Q197" si="15">+M134-O134</f>
        <v>26307.818181818184</v>
      </c>
    </row>
    <row r="135" spans="1:17" ht="18.75" customHeight="1" x14ac:dyDescent="0.3">
      <c r="A135" s="15">
        <f t="shared" si="11"/>
        <v>131</v>
      </c>
      <c r="B135" s="15" t="str">
        <f>VLOOKUP($F135,Sheet3!$A:$L,4,0)</f>
        <v>라면</v>
      </c>
      <c r="C135" s="15" t="str">
        <f>VLOOKUP($F135,Sheet3!$A:$L,6,0)</f>
        <v>용기면</v>
      </c>
      <c r="D135" s="15" t="str">
        <f>VLOOKUP($F135,Sheet3!$A:$L,8,0)</f>
        <v>빅컵</v>
      </c>
      <c r="E135" s="15" t="str">
        <f>VLOOKUP($F135,Sheet3!$A:$L,10,0)</f>
        <v>신라면</v>
      </c>
      <c r="F135" s="15">
        <v>101003569</v>
      </c>
      <c r="G135" s="15" t="s">
        <v>196</v>
      </c>
      <c r="H135" s="15" t="s">
        <v>197</v>
      </c>
      <c r="I135" s="16">
        <v>8801043013949</v>
      </c>
      <c r="J135" s="16">
        <v>8801043013987</v>
      </c>
      <c r="K135" s="16">
        <v>8801043013987</v>
      </c>
      <c r="L135" s="17">
        <v>6210</v>
      </c>
      <c r="M135" s="19">
        <f t="shared" si="10"/>
        <v>6831.0000000000009</v>
      </c>
      <c r="N135" s="17">
        <f t="shared" si="12"/>
        <v>5645.454545454545</v>
      </c>
      <c r="O135" s="19">
        <f t="shared" si="13"/>
        <v>254.0454545454545</v>
      </c>
      <c r="P135" s="19">
        <f t="shared" si="14"/>
        <v>5955.954545454546</v>
      </c>
      <c r="Q135" s="19">
        <f t="shared" si="15"/>
        <v>6576.954545454546</v>
      </c>
    </row>
    <row r="136" spans="1:17" ht="18.75" customHeight="1" x14ac:dyDescent="0.3">
      <c r="A136" s="15">
        <f t="shared" si="11"/>
        <v>132</v>
      </c>
      <c r="B136" s="15" t="str">
        <f>VLOOKUP($F136,Sheet3!$A:$L,4,0)</f>
        <v>라면</v>
      </c>
      <c r="C136" s="15" t="str">
        <f>VLOOKUP($F136,Sheet3!$A:$L,6,0)</f>
        <v>용기면</v>
      </c>
      <c r="D136" s="15" t="str">
        <f>VLOOKUP($F136,Sheet3!$A:$L,8,0)</f>
        <v>빅컵</v>
      </c>
      <c r="E136" s="15" t="str">
        <f>VLOOKUP($F136,Sheet3!$A:$L,10,0)</f>
        <v>신라면</v>
      </c>
      <c r="F136" s="15">
        <v>101003570</v>
      </c>
      <c r="G136" s="15" t="s">
        <v>198</v>
      </c>
      <c r="H136" s="15" t="s">
        <v>199</v>
      </c>
      <c r="I136" s="16">
        <v>8801043013949</v>
      </c>
      <c r="J136" s="16">
        <v>8801043013970</v>
      </c>
      <c r="K136" s="16">
        <v>8801043013970</v>
      </c>
      <c r="L136" s="17">
        <v>12420</v>
      </c>
      <c r="M136" s="19">
        <f t="shared" ref="M136:M204" si="16">L136*1.1</f>
        <v>13662.000000000002</v>
      </c>
      <c r="N136" s="17">
        <f t="shared" si="12"/>
        <v>11290.90909090909</v>
      </c>
      <c r="O136" s="19">
        <f t="shared" si="13"/>
        <v>508.09090909090901</v>
      </c>
      <c r="P136" s="19">
        <f t="shared" si="14"/>
        <v>11911.909090909092</v>
      </c>
      <c r="Q136" s="19">
        <f t="shared" si="15"/>
        <v>13153.909090909092</v>
      </c>
    </row>
    <row r="137" spans="1:17" ht="18.75" customHeight="1" x14ac:dyDescent="0.3">
      <c r="A137" s="15">
        <f t="shared" ref="A137:A205" si="17">A136+1</f>
        <v>133</v>
      </c>
      <c r="B137" s="15" t="str">
        <f>VLOOKUP($F137,Sheet3!$A:$L,4,0)</f>
        <v>스낵</v>
      </c>
      <c r="C137" s="15" t="str">
        <f>VLOOKUP($F137,Sheet3!$A:$L,6,0)</f>
        <v>소맥스낵</v>
      </c>
      <c r="D137" s="15" t="str">
        <f>VLOOKUP($F137,Sheet3!$A:$L,8,0)</f>
        <v>R/L스낵류</v>
      </c>
      <c r="E137" s="15" t="str">
        <f>VLOOKUP($F137,Sheet3!$A:$L,10,0)</f>
        <v>새우깡</v>
      </c>
      <c r="F137" s="15">
        <v>102001190</v>
      </c>
      <c r="G137" s="15" t="s">
        <v>230</v>
      </c>
      <c r="H137" s="15" t="s">
        <v>231</v>
      </c>
      <c r="I137" s="16">
        <v>8801043011099</v>
      </c>
      <c r="J137" s="16" t="s">
        <v>9</v>
      </c>
      <c r="K137" s="16">
        <v>8801043011105</v>
      </c>
      <c r="L137" s="17"/>
      <c r="M137" s="19">
        <f t="shared" si="16"/>
        <v>0</v>
      </c>
      <c r="N137" s="17">
        <f t="shared" si="12"/>
        <v>0</v>
      </c>
      <c r="O137" s="19">
        <f t="shared" si="13"/>
        <v>0</v>
      </c>
      <c r="P137" s="19">
        <f t="shared" si="14"/>
        <v>0</v>
      </c>
      <c r="Q137" s="19">
        <f t="shared" si="15"/>
        <v>0</v>
      </c>
    </row>
    <row r="138" spans="1:17" ht="18.75" customHeight="1" x14ac:dyDescent="0.3">
      <c r="A138" s="15">
        <f t="shared" si="17"/>
        <v>134</v>
      </c>
      <c r="B138" s="15" t="str">
        <f>VLOOKUP($F138,Sheet3!$A:$L,4,0)</f>
        <v>스낵</v>
      </c>
      <c r="C138" s="15" t="str">
        <f>VLOOKUP($F138,Sheet3!$A:$L,6,0)</f>
        <v>소맥스낵</v>
      </c>
      <c r="D138" s="15" t="str">
        <f>VLOOKUP($F138,Sheet3!$A:$L,8,0)</f>
        <v>R/L스낵류</v>
      </c>
      <c r="E138" s="15" t="str">
        <f>VLOOKUP($F138,Sheet3!$A:$L,10,0)</f>
        <v>새우깡</v>
      </c>
      <c r="F138" s="15">
        <v>102001437</v>
      </c>
      <c r="G138" s="15" t="s">
        <v>250</v>
      </c>
      <c r="H138" s="15" t="s">
        <v>251</v>
      </c>
      <c r="I138" s="16">
        <v>8801043026505</v>
      </c>
      <c r="J138" s="16" t="s">
        <v>9</v>
      </c>
      <c r="K138" s="16">
        <v>8801043026512</v>
      </c>
      <c r="L138" s="17">
        <v>16500</v>
      </c>
      <c r="M138" s="19">
        <f t="shared" si="16"/>
        <v>18150</v>
      </c>
      <c r="N138" s="17">
        <f t="shared" si="12"/>
        <v>14999.999999999998</v>
      </c>
      <c r="O138" s="19">
        <f t="shared" si="13"/>
        <v>674.99999999999989</v>
      </c>
      <c r="P138" s="19">
        <f t="shared" si="14"/>
        <v>15825</v>
      </c>
      <c r="Q138" s="19">
        <f t="shared" si="15"/>
        <v>17475</v>
      </c>
    </row>
    <row r="139" spans="1:17" ht="18.75" customHeight="1" x14ac:dyDescent="0.3">
      <c r="A139" s="15">
        <f t="shared" si="17"/>
        <v>135</v>
      </c>
      <c r="B139" s="15" t="str">
        <f>VLOOKUP($F139,Sheet3!$A:$L,4,0)</f>
        <v>스낵</v>
      </c>
      <c r="C139" s="15" t="str">
        <f>VLOOKUP($F139,Sheet3!$A:$L,6,0)</f>
        <v>소맥스낵</v>
      </c>
      <c r="D139" s="15" t="str">
        <f>VLOOKUP($F139,Sheet3!$A:$L,8,0)</f>
        <v>R/L스낵류</v>
      </c>
      <c r="E139" s="15" t="str">
        <f>VLOOKUP($F139,Sheet3!$A:$L,10,0)</f>
        <v>새우깡</v>
      </c>
      <c r="F139" s="15">
        <v>102001446</v>
      </c>
      <c r="G139" s="15" t="s">
        <v>252</v>
      </c>
      <c r="H139" s="15" t="s">
        <v>251</v>
      </c>
      <c r="I139" s="16">
        <v>8801043026321</v>
      </c>
      <c r="J139" s="16" t="s">
        <v>9</v>
      </c>
      <c r="K139" s="16">
        <v>8801043026338</v>
      </c>
      <c r="L139" s="17">
        <v>16500</v>
      </c>
      <c r="M139" s="19">
        <f t="shared" si="16"/>
        <v>18150</v>
      </c>
      <c r="N139" s="17">
        <f t="shared" si="12"/>
        <v>14999.999999999998</v>
      </c>
      <c r="O139" s="19">
        <f t="shared" si="13"/>
        <v>674.99999999999989</v>
      </c>
      <c r="P139" s="19">
        <f t="shared" si="14"/>
        <v>15825</v>
      </c>
      <c r="Q139" s="19">
        <f t="shared" si="15"/>
        <v>17475</v>
      </c>
    </row>
    <row r="140" spans="1:17" ht="18.75" customHeight="1" x14ac:dyDescent="0.3">
      <c r="A140" s="15">
        <f t="shared" si="17"/>
        <v>136</v>
      </c>
      <c r="B140" s="15" t="str">
        <f>VLOOKUP($F140,Sheet3!$A:$L,4,0)</f>
        <v>스낵</v>
      </c>
      <c r="C140" s="15" t="str">
        <f>VLOOKUP($F140,Sheet3!$A:$L,6,0)</f>
        <v>소맥스낵</v>
      </c>
      <c r="D140" s="15" t="str">
        <f>VLOOKUP($F140,Sheet3!$A:$L,8,0)</f>
        <v>R/L스낵류</v>
      </c>
      <c r="E140" s="15" t="str">
        <f>VLOOKUP($F140,Sheet3!$A:$L,10,0)</f>
        <v>새우깡</v>
      </c>
      <c r="F140" s="15">
        <v>102001576</v>
      </c>
      <c r="G140" s="15" t="s">
        <v>292</v>
      </c>
      <c r="H140" s="15" t="s">
        <v>267</v>
      </c>
      <c r="I140" s="16">
        <v>8801043035989</v>
      </c>
      <c r="J140" s="16" t="s">
        <v>9</v>
      </c>
      <c r="K140" s="16">
        <v>8801043035996</v>
      </c>
      <c r="L140" s="17">
        <v>21450</v>
      </c>
      <c r="M140" s="19">
        <f t="shared" si="16"/>
        <v>23595.000000000004</v>
      </c>
      <c r="N140" s="17">
        <f t="shared" si="12"/>
        <v>19500</v>
      </c>
      <c r="O140" s="19">
        <f t="shared" si="13"/>
        <v>877.5</v>
      </c>
      <c r="P140" s="19">
        <f t="shared" si="14"/>
        <v>20572.5</v>
      </c>
      <c r="Q140" s="19">
        <f t="shared" si="15"/>
        <v>22717.500000000004</v>
      </c>
    </row>
    <row r="141" spans="1:17" ht="18.75" customHeight="1" x14ac:dyDescent="0.3">
      <c r="A141" s="15">
        <f t="shared" si="17"/>
        <v>137</v>
      </c>
      <c r="B141" s="15" t="str">
        <f>VLOOKUP($F141,Sheet3!$A:$L,4,0)</f>
        <v>스낵</v>
      </c>
      <c r="C141" s="15" t="str">
        <f>VLOOKUP($F141,Sheet3!$A:$L,6,0)</f>
        <v>소맥스낵</v>
      </c>
      <c r="D141" s="15" t="str">
        <f>VLOOKUP($F141,Sheet3!$A:$L,8,0)</f>
        <v>R/L스낵류</v>
      </c>
      <c r="E141" s="15" t="str">
        <f>VLOOKUP($F141,Sheet3!$A:$L,10,0)</f>
        <v>새우깡</v>
      </c>
      <c r="F141" s="15">
        <v>102001577</v>
      </c>
      <c r="G141" s="15" t="s">
        <v>293</v>
      </c>
      <c r="H141" s="15" t="s">
        <v>294</v>
      </c>
      <c r="I141" s="16">
        <v>8801043036009</v>
      </c>
      <c r="J141" s="16">
        <v>8801043036016</v>
      </c>
      <c r="K141" s="16">
        <v>8801043036023</v>
      </c>
      <c r="L141" s="17">
        <v>11720</v>
      </c>
      <c r="M141" s="19">
        <f t="shared" si="16"/>
        <v>12892.000000000002</v>
      </c>
      <c r="N141" s="17">
        <f t="shared" si="12"/>
        <v>10654.545454545454</v>
      </c>
      <c r="O141" s="19">
        <f t="shared" si="13"/>
        <v>479.45454545454544</v>
      </c>
      <c r="P141" s="19">
        <f t="shared" si="14"/>
        <v>11240.545454545454</v>
      </c>
      <c r="Q141" s="19">
        <f t="shared" si="15"/>
        <v>12412.545454545456</v>
      </c>
    </row>
    <row r="142" spans="1:17" ht="18.75" customHeight="1" x14ac:dyDescent="0.3">
      <c r="A142" s="15">
        <f t="shared" si="17"/>
        <v>138</v>
      </c>
      <c r="B142" s="15" t="str">
        <f>VLOOKUP($F142,Sheet3!$A:$L,4,0)</f>
        <v>스낵</v>
      </c>
      <c r="C142" s="15" t="str">
        <f>VLOOKUP($F142,Sheet3!$A:$L,6,0)</f>
        <v>소맥스낵</v>
      </c>
      <c r="D142" s="15" t="str">
        <f>VLOOKUP($F142,Sheet3!$A:$L,8,0)</f>
        <v>R/L스낵류</v>
      </c>
      <c r="E142" s="15" t="str">
        <f>VLOOKUP($F142,Sheet3!$A:$L,10,0)</f>
        <v>새우깡</v>
      </c>
      <c r="F142" s="15">
        <v>102001578</v>
      </c>
      <c r="G142" s="15" t="s">
        <v>295</v>
      </c>
      <c r="H142" s="15" t="s">
        <v>296</v>
      </c>
      <c r="I142" s="16">
        <v>8801043036030</v>
      </c>
      <c r="J142" s="16" t="s">
        <v>9</v>
      </c>
      <c r="K142" s="16">
        <v>8801043036047</v>
      </c>
      <c r="L142" s="17">
        <v>15840</v>
      </c>
      <c r="M142" s="19">
        <f t="shared" si="16"/>
        <v>17424</v>
      </c>
      <c r="N142" s="17">
        <f t="shared" si="12"/>
        <v>14399.999999999998</v>
      </c>
      <c r="O142" s="19">
        <f t="shared" si="13"/>
        <v>647.99999999999989</v>
      </c>
      <c r="P142" s="19">
        <f t="shared" si="14"/>
        <v>15192</v>
      </c>
      <c r="Q142" s="19">
        <f t="shared" si="15"/>
        <v>16776</v>
      </c>
    </row>
    <row r="143" spans="1:17" ht="18.75" customHeight="1" x14ac:dyDescent="0.3">
      <c r="A143" s="15">
        <f t="shared" si="17"/>
        <v>139</v>
      </c>
      <c r="B143" s="15" t="str">
        <f>VLOOKUP($F143,Sheet3!$A:$L,4,0)</f>
        <v>스낵</v>
      </c>
      <c r="C143" s="15" t="str">
        <f>VLOOKUP($F143,Sheet3!$A:$L,6,0)</f>
        <v>소맥스낵</v>
      </c>
      <c r="D143" s="15" t="str">
        <f>VLOOKUP($F143,Sheet3!$A:$L,8,0)</f>
        <v>R/L스낵류</v>
      </c>
      <c r="E143" s="15" t="str">
        <f>VLOOKUP($F143,Sheet3!$A:$L,10,0)</f>
        <v>새우깡</v>
      </c>
      <c r="F143" s="15">
        <v>102001579</v>
      </c>
      <c r="G143" s="15" t="s">
        <v>297</v>
      </c>
      <c r="H143" s="15" t="s">
        <v>298</v>
      </c>
      <c r="I143" s="16">
        <v>8801043036054</v>
      </c>
      <c r="J143" s="16" t="s">
        <v>9</v>
      </c>
      <c r="K143" s="16">
        <v>8801043036061</v>
      </c>
      <c r="L143" s="17">
        <v>14300</v>
      </c>
      <c r="M143" s="19">
        <f t="shared" si="16"/>
        <v>15730.000000000002</v>
      </c>
      <c r="N143" s="17">
        <f t="shared" si="12"/>
        <v>12999.999999999998</v>
      </c>
      <c r="O143" s="19">
        <f t="shared" si="13"/>
        <v>584.99999999999989</v>
      </c>
      <c r="P143" s="19">
        <f t="shared" si="14"/>
        <v>13715</v>
      </c>
      <c r="Q143" s="19">
        <f t="shared" si="15"/>
        <v>15145.000000000002</v>
      </c>
    </row>
    <row r="144" spans="1:17" ht="18.75" customHeight="1" x14ac:dyDescent="0.3">
      <c r="A144" s="15">
        <f t="shared" si="17"/>
        <v>140</v>
      </c>
      <c r="B144" s="15" t="str">
        <f>VLOOKUP($F144,Sheet3!$A:$L,4,0)</f>
        <v>스낵</v>
      </c>
      <c r="C144" s="15" t="str">
        <f>VLOOKUP($F144,Sheet3!$A:$L,6,0)</f>
        <v>소맥스낵</v>
      </c>
      <c r="D144" s="15" t="str">
        <f>VLOOKUP($F144,Sheet3!$A:$L,8,0)</f>
        <v>R/L스낵류</v>
      </c>
      <c r="E144" s="15" t="str">
        <f>VLOOKUP($F144,Sheet3!$A:$L,10,0)</f>
        <v>새우깡</v>
      </c>
      <c r="F144" s="15">
        <v>102001580</v>
      </c>
      <c r="G144" s="15" t="s">
        <v>299</v>
      </c>
      <c r="H144" s="15" t="s">
        <v>267</v>
      </c>
      <c r="I144" s="16">
        <v>8801043036078</v>
      </c>
      <c r="J144" s="16" t="s">
        <v>9</v>
      </c>
      <c r="K144" s="16">
        <v>8801043036085</v>
      </c>
      <c r="L144" s="17">
        <v>21450</v>
      </c>
      <c r="M144" s="19">
        <f t="shared" si="16"/>
        <v>23595.000000000004</v>
      </c>
      <c r="N144" s="17">
        <f t="shared" si="12"/>
        <v>19500</v>
      </c>
      <c r="O144" s="19">
        <f t="shared" si="13"/>
        <v>877.5</v>
      </c>
      <c r="P144" s="19">
        <f t="shared" si="14"/>
        <v>20572.5</v>
      </c>
      <c r="Q144" s="19">
        <f t="shared" si="15"/>
        <v>22717.500000000004</v>
      </c>
    </row>
    <row r="145" spans="1:17" ht="18.75" customHeight="1" x14ac:dyDescent="0.3">
      <c r="A145" s="15">
        <f t="shared" si="17"/>
        <v>141</v>
      </c>
      <c r="B145" s="15" t="str">
        <f>VLOOKUP($F145,Sheet3!$A:$L,4,0)</f>
        <v>스낵</v>
      </c>
      <c r="C145" s="15" t="str">
        <f>VLOOKUP($F145,Sheet3!$A:$L,6,0)</f>
        <v>소맥스낵</v>
      </c>
      <c r="D145" s="15" t="str">
        <f>VLOOKUP($F145,Sheet3!$A:$L,8,0)</f>
        <v>R/L스낵류</v>
      </c>
      <c r="E145" s="15" t="str">
        <f>VLOOKUP($F145,Sheet3!$A:$L,10,0)</f>
        <v>꿀꽈배기</v>
      </c>
      <c r="F145" s="15">
        <v>102001427</v>
      </c>
      <c r="G145" s="15" t="s">
        <v>244</v>
      </c>
      <c r="H145" s="15" t="s">
        <v>245</v>
      </c>
      <c r="I145" s="16">
        <v>8801043026888</v>
      </c>
      <c r="J145" s="16" t="s">
        <v>9</v>
      </c>
      <c r="K145" s="16">
        <v>8801043026895</v>
      </c>
      <c r="L145" s="17">
        <v>20720</v>
      </c>
      <c r="M145" s="19">
        <f t="shared" si="16"/>
        <v>22792.000000000004</v>
      </c>
      <c r="N145" s="17">
        <f t="shared" si="12"/>
        <v>18836.363636363636</v>
      </c>
      <c r="O145" s="19">
        <f t="shared" si="13"/>
        <v>847.63636363636363</v>
      </c>
      <c r="P145" s="19">
        <f t="shared" si="14"/>
        <v>19872.363636363636</v>
      </c>
      <c r="Q145" s="19">
        <f t="shared" si="15"/>
        <v>21944.36363636364</v>
      </c>
    </row>
    <row r="146" spans="1:17" ht="18.75" customHeight="1" x14ac:dyDescent="0.3">
      <c r="A146" s="15">
        <f t="shared" si="17"/>
        <v>142</v>
      </c>
      <c r="B146" s="15" t="str">
        <f>VLOOKUP($F146,Sheet3!$A:$L,4,0)</f>
        <v>스낵</v>
      </c>
      <c r="C146" s="15" t="str">
        <f>VLOOKUP($F146,Sheet3!$A:$L,6,0)</f>
        <v>소맥스낵</v>
      </c>
      <c r="D146" s="15" t="str">
        <f>VLOOKUP($F146,Sheet3!$A:$L,8,0)</f>
        <v>R/L스낵류</v>
      </c>
      <c r="E146" s="15" t="str">
        <f>VLOOKUP($F146,Sheet3!$A:$L,10,0)</f>
        <v>꿀꽈배기</v>
      </c>
      <c r="F146" s="15">
        <v>102001585</v>
      </c>
      <c r="G146" s="15" t="s">
        <v>308</v>
      </c>
      <c r="H146" s="15" t="s">
        <v>267</v>
      </c>
      <c r="I146" s="16">
        <v>8801043036177</v>
      </c>
      <c r="J146" s="16" t="s">
        <v>9</v>
      </c>
      <c r="K146" s="16">
        <v>8801043036184</v>
      </c>
      <c r="L146" s="17">
        <v>24600</v>
      </c>
      <c r="M146" s="19">
        <f t="shared" si="16"/>
        <v>27060.000000000004</v>
      </c>
      <c r="N146" s="17">
        <f t="shared" si="12"/>
        <v>22363.63636363636</v>
      </c>
      <c r="O146" s="19">
        <f t="shared" si="13"/>
        <v>1006.3636363636361</v>
      </c>
      <c r="P146" s="19">
        <f t="shared" si="14"/>
        <v>23593.636363636364</v>
      </c>
      <c r="Q146" s="19">
        <f t="shared" si="15"/>
        <v>26053.636363636368</v>
      </c>
    </row>
    <row r="147" spans="1:17" ht="18.75" customHeight="1" x14ac:dyDescent="0.3">
      <c r="A147" s="15">
        <f t="shared" si="17"/>
        <v>143</v>
      </c>
      <c r="B147" s="15" t="str">
        <f>VLOOKUP($F147,Sheet3!$A:$L,4,0)</f>
        <v>스낵</v>
      </c>
      <c r="C147" s="15" t="str">
        <f>VLOOKUP($F147,Sheet3!$A:$L,6,0)</f>
        <v>소맥스낵</v>
      </c>
      <c r="D147" s="15" t="str">
        <f>VLOOKUP($F147,Sheet3!$A:$L,8,0)</f>
        <v>R/L스낵류</v>
      </c>
      <c r="E147" s="15" t="str">
        <f>VLOOKUP($F147,Sheet3!$A:$L,10,0)</f>
        <v>꿀꽈배기</v>
      </c>
      <c r="F147" s="15">
        <v>102001587</v>
      </c>
      <c r="G147" s="15" t="s">
        <v>309</v>
      </c>
      <c r="H147" s="15" t="s">
        <v>310</v>
      </c>
      <c r="I147" s="16">
        <v>8801043036214</v>
      </c>
      <c r="J147" s="16" t="s">
        <v>9</v>
      </c>
      <c r="K147" s="16">
        <v>8801043036221</v>
      </c>
      <c r="L147" s="17">
        <v>24600</v>
      </c>
      <c r="M147" s="19">
        <f t="shared" si="16"/>
        <v>27060.000000000004</v>
      </c>
      <c r="N147" s="17">
        <f t="shared" si="12"/>
        <v>22363.63636363636</v>
      </c>
      <c r="O147" s="19">
        <f t="shared" si="13"/>
        <v>1006.3636363636361</v>
      </c>
      <c r="P147" s="19">
        <f t="shared" si="14"/>
        <v>23593.636363636364</v>
      </c>
      <c r="Q147" s="19">
        <f t="shared" si="15"/>
        <v>26053.636363636368</v>
      </c>
    </row>
    <row r="148" spans="1:17" ht="18.75" customHeight="1" x14ac:dyDescent="0.3">
      <c r="A148" s="15">
        <f t="shared" si="17"/>
        <v>144</v>
      </c>
      <c r="B148" s="15" t="str">
        <f>VLOOKUP($F148,Sheet3!$A:$L,4,0)</f>
        <v>스낵</v>
      </c>
      <c r="C148" s="15" t="str">
        <f>VLOOKUP($F148,Sheet3!$A:$L,6,0)</f>
        <v>소맥스낵</v>
      </c>
      <c r="D148" s="15" t="str">
        <f>VLOOKUP($F148,Sheet3!$A:$L,8,0)</f>
        <v>R/L스낵류</v>
      </c>
      <c r="E148" s="15" t="str">
        <f>VLOOKUP($F148,Sheet3!$A:$L,10,0)</f>
        <v>꿀꽈배기</v>
      </c>
      <c r="F148" s="15">
        <v>102001629</v>
      </c>
      <c r="G148" s="15" t="s">
        <v>346</v>
      </c>
      <c r="H148" s="15" t="s">
        <v>347</v>
      </c>
      <c r="I148" s="16">
        <v>8801043037709</v>
      </c>
      <c r="J148" s="16" t="s">
        <v>9</v>
      </c>
      <c r="K148" s="16">
        <v>8801043037716</v>
      </c>
      <c r="L148" s="17">
        <v>13120</v>
      </c>
      <c r="M148" s="19">
        <f t="shared" si="16"/>
        <v>14432.000000000002</v>
      </c>
      <c r="N148" s="17">
        <f t="shared" si="12"/>
        <v>11927.272727272726</v>
      </c>
      <c r="O148" s="19">
        <f t="shared" si="13"/>
        <v>536.72727272727263</v>
      </c>
      <c r="P148" s="19">
        <f t="shared" si="14"/>
        <v>12583.272727272728</v>
      </c>
      <c r="Q148" s="19">
        <f t="shared" si="15"/>
        <v>13895.27272727273</v>
      </c>
    </row>
    <row r="149" spans="1:17" ht="18.75" customHeight="1" x14ac:dyDescent="0.3">
      <c r="A149" s="15">
        <f t="shared" si="17"/>
        <v>145</v>
      </c>
      <c r="B149" s="15" t="str">
        <f>VLOOKUP($F149,Sheet3!$A:$L,4,0)</f>
        <v>스낵</v>
      </c>
      <c r="C149" s="15" t="str">
        <f>VLOOKUP($F149,Sheet3!$A:$L,6,0)</f>
        <v>소맥스낵</v>
      </c>
      <c r="D149" s="15" t="str">
        <f>VLOOKUP($F149,Sheet3!$A:$L,8,0)</f>
        <v>R/L스낵류</v>
      </c>
      <c r="E149" s="15" t="str">
        <f>VLOOKUP($F149,Sheet3!$A:$L,10,0)</f>
        <v>포스틱</v>
      </c>
      <c r="F149" s="15">
        <v>102001455</v>
      </c>
      <c r="G149" s="15" t="s">
        <v>257</v>
      </c>
      <c r="H149" s="15" t="s">
        <v>258</v>
      </c>
      <c r="I149" s="16">
        <v>8801043026802</v>
      </c>
      <c r="J149" s="16" t="s">
        <v>9</v>
      </c>
      <c r="K149" s="16">
        <v>8801043026819</v>
      </c>
      <c r="L149" s="17">
        <v>20720</v>
      </c>
      <c r="M149" s="19">
        <f t="shared" si="16"/>
        <v>22792.000000000004</v>
      </c>
      <c r="N149" s="17">
        <f t="shared" si="12"/>
        <v>18836.363636363636</v>
      </c>
      <c r="O149" s="19">
        <f t="shared" si="13"/>
        <v>847.63636363636363</v>
      </c>
      <c r="P149" s="19">
        <f t="shared" si="14"/>
        <v>19872.363636363636</v>
      </c>
      <c r="Q149" s="19">
        <f t="shared" si="15"/>
        <v>21944.36363636364</v>
      </c>
    </row>
    <row r="150" spans="1:17" ht="18.75" customHeight="1" x14ac:dyDescent="0.3">
      <c r="A150" s="15">
        <f t="shared" si="17"/>
        <v>146</v>
      </c>
      <c r="B150" s="15" t="str">
        <f>VLOOKUP($F150,Sheet3!$A:$L,4,0)</f>
        <v>스낵</v>
      </c>
      <c r="C150" s="15" t="str">
        <f>VLOOKUP($F150,Sheet3!$A:$L,6,0)</f>
        <v>소맥스낵</v>
      </c>
      <c r="D150" s="15" t="str">
        <f>VLOOKUP($F150,Sheet3!$A:$L,8,0)</f>
        <v>R/L스낵류</v>
      </c>
      <c r="E150" s="15" t="str">
        <f>VLOOKUP($F150,Sheet3!$A:$L,10,0)</f>
        <v>포스틱</v>
      </c>
      <c r="F150" s="15">
        <v>102001598</v>
      </c>
      <c r="G150" s="15" t="s">
        <v>325</v>
      </c>
      <c r="H150" s="15" t="s">
        <v>326</v>
      </c>
      <c r="I150" s="16">
        <v>8801043036436</v>
      </c>
      <c r="J150" s="16" t="s">
        <v>9</v>
      </c>
      <c r="K150" s="16">
        <v>8801043036443</v>
      </c>
      <c r="L150" s="17">
        <v>16400</v>
      </c>
      <c r="M150" s="19">
        <f t="shared" si="16"/>
        <v>18040</v>
      </c>
      <c r="N150" s="17">
        <f t="shared" si="12"/>
        <v>14909.090909090908</v>
      </c>
      <c r="O150" s="19">
        <f t="shared" si="13"/>
        <v>670.90909090909088</v>
      </c>
      <c r="P150" s="19">
        <f t="shared" si="14"/>
        <v>15729.09090909091</v>
      </c>
      <c r="Q150" s="19">
        <f t="shared" si="15"/>
        <v>17369.090909090908</v>
      </c>
    </row>
    <row r="151" spans="1:17" ht="18.75" customHeight="1" x14ac:dyDescent="0.3">
      <c r="A151" s="15">
        <f t="shared" si="17"/>
        <v>147</v>
      </c>
      <c r="B151" s="15" t="str">
        <f>VLOOKUP($F151,Sheet3!$A:$L,4,0)</f>
        <v>스낵</v>
      </c>
      <c r="C151" s="15" t="str">
        <f>VLOOKUP($F151,Sheet3!$A:$L,6,0)</f>
        <v>소맥스낵</v>
      </c>
      <c r="D151" s="15" t="str">
        <f>VLOOKUP($F151,Sheet3!$A:$L,8,0)</f>
        <v>R/L스낵류</v>
      </c>
      <c r="E151" s="15" t="str">
        <f>VLOOKUP($F151,Sheet3!$A:$L,10,0)</f>
        <v>자갈치</v>
      </c>
      <c r="F151" s="15">
        <v>102001447</v>
      </c>
      <c r="G151" s="15" t="s">
        <v>253</v>
      </c>
      <c r="H151" s="15" t="s">
        <v>254</v>
      </c>
      <c r="I151" s="16">
        <v>8801043026840</v>
      </c>
      <c r="J151" s="16" t="s">
        <v>9</v>
      </c>
      <c r="K151" s="16">
        <v>8801043026857</v>
      </c>
      <c r="L151" s="17">
        <v>20720</v>
      </c>
      <c r="M151" s="19">
        <f t="shared" si="16"/>
        <v>22792.000000000004</v>
      </c>
      <c r="N151" s="17">
        <f t="shared" si="12"/>
        <v>18836.363636363636</v>
      </c>
      <c r="O151" s="19">
        <f t="shared" si="13"/>
        <v>847.63636363636363</v>
      </c>
      <c r="P151" s="19">
        <f t="shared" si="14"/>
        <v>19872.363636363636</v>
      </c>
      <c r="Q151" s="19">
        <f t="shared" si="15"/>
        <v>21944.36363636364</v>
      </c>
    </row>
    <row r="152" spans="1:17" ht="18.75" customHeight="1" x14ac:dyDescent="0.3">
      <c r="A152" s="15">
        <f t="shared" si="17"/>
        <v>148</v>
      </c>
      <c r="B152" s="15" t="str">
        <f>VLOOKUP($F152,Sheet3!$A:$L,4,0)</f>
        <v>스낵</v>
      </c>
      <c r="C152" s="15" t="str">
        <f>VLOOKUP($F152,Sheet3!$A:$L,6,0)</f>
        <v>소맥스낵</v>
      </c>
      <c r="D152" s="15" t="str">
        <f>VLOOKUP($F152,Sheet3!$A:$L,8,0)</f>
        <v>R/L스낵류</v>
      </c>
      <c r="E152" s="15" t="str">
        <f>VLOOKUP($F152,Sheet3!$A:$L,10,0)</f>
        <v>자갈치</v>
      </c>
      <c r="F152" s="15">
        <v>102001588</v>
      </c>
      <c r="G152" s="15" t="s">
        <v>311</v>
      </c>
      <c r="H152" s="15" t="s">
        <v>312</v>
      </c>
      <c r="I152" s="16">
        <v>8801043036238</v>
      </c>
      <c r="J152" s="16" t="s">
        <v>9</v>
      </c>
      <c r="K152" s="16">
        <v>8801043036245</v>
      </c>
      <c r="L152" s="17">
        <v>16400</v>
      </c>
      <c r="M152" s="19">
        <f t="shared" si="16"/>
        <v>18040</v>
      </c>
      <c r="N152" s="17">
        <f t="shared" si="12"/>
        <v>14909.090909090908</v>
      </c>
      <c r="O152" s="19">
        <f t="shared" si="13"/>
        <v>670.90909090909088</v>
      </c>
      <c r="P152" s="19">
        <f t="shared" si="14"/>
        <v>15729.09090909091</v>
      </c>
      <c r="Q152" s="19">
        <f t="shared" si="15"/>
        <v>17369.090909090908</v>
      </c>
    </row>
    <row r="153" spans="1:17" ht="18.75" customHeight="1" x14ac:dyDescent="0.3">
      <c r="A153" s="15">
        <f t="shared" si="17"/>
        <v>149</v>
      </c>
      <c r="B153" s="15" t="str">
        <f>VLOOKUP($F153,Sheet3!$A:$L,4,0)</f>
        <v>스낵</v>
      </c>
      <c r="C153" s="15" t="str">
        <f>VLOOKUP($F153,Sheet3!$A:$L,6,0)</f>
        <v>소맥스낵</v>
      </c>
      <c r="D153" s="15" t="str">
        <f>VLOOKUP($F153,Sheet3!$A:$L,8,0)</f>
        <v>R/L스낵류</v>
      </c>
      <c r="E153" s="15" t="str">
        <f>VLOOKUP($F153,Sheet3!$A:$L,10,0)</f>
        <v>자갈치</v>
      </c>
      <c r="F153" s="15">
        <v>102001589</v>
      </c>
      <c r="G153" s="15" t="s">
        <v>313</v>
      </c>
      <c r="H153" s="15" t="s">
        <v>100</v>
      </c>
      <c r="I153" s="16">
        <v>8801043036252</v>
      </c>
      <c r="J153" s="16" t="s">
        <v>9</v>
      </c>
      <c r="K153" s="16">
        <v>8801043036269</v>
      </c>
      <c r="L153" s="17">
        <v>21300</v>
      </c>
      <c r="M153" s="19">
        <f t="shared" si="16"/>
        <v>23430.000000000004</v>
      </c>
      <c r="N153" s="17">
        <f t="shared" si="12"/>
        <v>19363.63636363636</v>
      </c>
      <c r="O153" s="19">
        <f t="shared" si="13"/>
        <v>871.36363636363615</v>
      </c>
      <c r="P153" s="19">
        <f t="shared" si="14"/>
        <v>20428.636363636364</v>
      </c>
      <c r="Q153" s="19">
        <f t="shared" si="15"/>
        <v>22558.636363636368</v>
      </c>
    </row>
    <row r="154" spans="1:17" ht="18.75" customHeight="1" x14ac:dyDescent="0.3">
      <c r="A154" s="15">
        <f t="shared" si="17"/>
        <v>150</v>
      </c>
      <c r="B154" s="15" t="str">
        <f>VLOOKUP($F154,Sheet3!$A:$L,4,0)</f>
        <v>스낵</v>
      </c>
      <c r="C154" s="15" t="str">
        <f>VLOOKUP($F154,Sheet3!$A:$L,6,0)</f>
        <v>소맥스낵</v>
      </c>
      <c r="D154" s="15" t="str">
        <f>VLOOKUP($F154,Sheet3!$A:$L,8,0)</f>
        <v>R/L스낵류</v>
      </c>
      <c r="E154" s="15" t="str">
        <f>VLOOKUP($F154,Sheet3!$A:$L,10,0)</f>
        <v>자갈치</v>
      </c>
      <c r="F154" s="15">
        <v>102001590</v>
      </c>
      <c r="G154" s="15" t="s">
        <v>314</v>
      </c>
      <c r="H154" s="15" t="s">
        <v>315</v>
      </c>
      <c r="I154" s="16">
        <v>8801043036276</v>
      </c>
      <c r="J154" s="16" t="s">
        <v>9</v>
      </c>
      <c r="K154" s="16">
        <v>8801043036283</v>
      </c>
      <c r="L154" s="17">
        <v>12000</v>
      </c>
      <c r="M154" s="19">
        <f t="shared" si="16"/>
        <v>13200.000000000002</v>
      </c>
      <c r="N154" s="17">
        <f t="shared" si="12"/>
        <v>10909.090909090908</v>
      </c>
      <c r="O154" s="19">
        <f t="shared" si="13"/>
        <v>490.90909090909082</v>
      </c>
      <c r="P154" s="19">
        <f t="shared" si="14"/>
        <v>11509.09090909091</v>
      </c>
      <c r="Q154" s="19">
        <f t="shared" si="15"/>
        <v>12709.090909090912</v>
      </c>
    </row>
    <row r="155" spans="1:17" ht="18.75" customHeight="1" x14ac:dyDescent="0.3">
      <c r="A155" s="15">
        <f t="shared" si="17"/>
        <v>151</v>
      </c>
      <c r="B155" s="15" t="str">
        <f>VLOOKUP($F155,Sheet3!$A:$L,4,0)</f>
        <v>스낵</v>
      </c>
      <c r="C155" s="15" t="str">
        <f>VLOOKUP($F155,Sheet3!$A:$L,6,0)</f>
        <v>소맥스낵</v>
      </c>
      <c r="D155" s="15" t="str">
        <f>VLOOKUP($F155,Sheet3!$A:$L,8,0)</f>
        <v>R/L스낵류</v>
      </c>
      <c r="E155" s="15" t="str">
        <f>VLOOKUP($F155,Sheet3!$A:$L,10,0)</f>
        <v>감자깡</v>
      </c>
      <c r="F155" s="15">
        <v>102001420</v>
      </c>
      <c r="G155" s="15" t="s">
        <v>242</v>
      </c>
      <c r="H155" s="15" t="s">
        <v>243</v>
      </c>
      <c r="I155" s="16">
        <v>8801043026901</v>
      </c>
      <c r="J155" s="16" t="s">
        <v>9</v>
      </c>
      <c r="K155" s="16">
        <v>8801043026918</v>
      </c>
      <c r="L155" s="17">
        <v>20720</v>
      </c>
      <c r="M155" s="19">
        <f t="shared" si="16"/>
        <v>22792.000000000004</v>
      </c>
      <c r="N155" s="17">
        <f t="shared" si="12"/>
        <v>18836.363636363636</v>
      </c>
      <c r="O155" s="19">
        <f t="shared" si="13"/>
        <v>847.63636363636363</v>
      </c>
      <c r="P155" s="19">
        <f t="shared" si="14"/>
        <v>19872.363636363636</v>
      </c>
      <c r="Q155" s="19">
        <f t="shared" si="15"/>
        <v>21944.36363636364</v>
      </c>
    </row>
    <row r="156" spans="1:17" ht="18.75" customHeight="1" x14ac:dyDescent="0.3">
      <c r="A156" s="15">
        <f t="shared" si="17"/>
        <v>152</v>
      </c>
      <c r="B156" s="15" t="str">
        <f>VLOOKUP($F156,Sheet3!$A:$L,4,0)</f>
        <v>스낵</v>
      </c>
      <c r="C156" s="15" t="str">
        <f>VLOOKUP($F156,Sheet3!$A:$L,6,0)</f>
        <v>소맥스낵</v>
      </c>
      <c r="D156" s="15" t="str">
        <f>VLOOKUP($F156,Sheet3!$A:$L,8,0)</f>
        <v>R/L스낵류</v>
      </c>
      <c r="E156" s="15" t="str">
        <f>VLOOKUP($F156,Sheet3!$A:$L,10,0)</f>
        <v>감자깡</v>
      </c>
      <c r="F156" s="15">
        <v>102001583</v>
      </c>
      <c r="G156" s="15" t="s">
        <v>304</v>
      </c>
      <c r="H156" s="15" t="s">
        <v>305</v>
      </c>
      <c r="I156" s="16">
        <v>8801043036139</v>
      </c>
      <c r="J156" s="16" t="s">
        <v>9</v>
      </c>
      <c r="K156" s="16">
        <v>8801043036146</v>
      </c>
      <c r="L156" s="17">
        <v>24600</v>
      </c>
      <c r="M156" s="19">
        <f t="shared" si="16"/>
        <v>27060.000000000004</v>
      </c>
      <c r="N156" s="17">
        <f t="shared" si="12"/>
        <v>22363.63636363636</v>
      </c>
      <c r="O156" s="19">
        <f t="shared" si="13"/>
        <v>1006.3636363636361</v>
      </c>
      <c r="P156" s="19">
        <f t="shared" si="14"/>
        <v>23593.636363636364</v>
      </c>
      <c r="Q156" s="19">
        <f t="shared" si="15"/>
        <v>26053.636363636368</v>
      </c>
    </row>
    <row r="157" spans="1:17" ht="18.75" customHeight="1" x14ac:dyDescent="0.3">
      <c r="A157" s="15">
        <f t="shared" si="17"/>
        <v>153</v>
      </c>
      <c r="B157" s="15" t="str">
        <f>VLOOKUP($F157,Sheet3!$A:$L,4,0)</f>
        <v>스낵</v>
      </c>
      <c r="C157" s="15" t="str">
        <f>VLOOKUP($F157,Sheet3!$A:$L,6,0)</f>
        <v>소맥스낵</v>
      </c>
      <c r="D157" s="15" t="str">
        <f>VLOOKUP($F157,Sheet3!$A:$L,8,0)</f>
        <v>R/L스낵류</v>
      </c>
      <c r="E157" s="15" t="str">
        <f>VLOOKUP($F157,Sheet3!$A:$L,10,0)</f>
        <v>감자깡</v>
      </c>
      <c r="F157" s="15">
        <v>102001584</v>
      </c>
      <c r="G157" s="15" t="s">
        <v>306</v>
      </c>
      <c r="H157" s="15" t="s">
        <v>307</v>
      </c>
      <c r="I157" s="16">
        <v>8801043036139</v>
      </c>
      <c r="J157" s="16" t="s">
        <v>9</v>
      </c>
      <c r="K157" s="16">
        <v>8801043036160</v>
      </c>
      <c r="L157" s="17">
        <v>13120</v>
      </c>
      <c r="M157" s="19">
        <f t="shared" si="16"/>
        <v>14432.000000000002</v>
      </c>
      <c r="N157" s="17">
        <f t="shared" si="12"/>
        <v>11927.272727272726</v>
      </c>
      <c r="O157" s="19">
        <f t="shared" si="13"/>
        <v>536.72727272727263</v>
      </c>
      <c r="P157" s="19">
        <f t="shared" si="14"/>
        <v>12583.272727272728</v>
      </c>
      <c r="Q157" s="19">
        <f t="shared" si="15"/>
        <v>13895.27272727273</v>
      </c>
    </row>
    <row r="158" spans="1:17" ht="18.75" customHeight="1" x14ac:dyDescent="0.3">
      <c r="A158" s="15">
        <f t="shared" si="17"/>
        <v>154</v>
      </c>
      <c r="B158" s="15" t="str">
        <f>VLOOKUP($F158,Sheet3!$A:$L,4,0)</f>
        <v>스낵</v>
      </c>
      <c r="C158" s="15" t="str">
        <f>VLOOKUP($F158,Sheet3!$A:$L,6,0)</f>
        <v>소맥스낵</v>
      </c>
      <c r="D158" s="15" t="str">
        <f>VLOOKUP($F158,Sheet3!$A:$L,8,0)</f>
        <v>R/L스낵류</v>
      </c>
      <c r="E158" s="15" t="str">
        <f>VLOOKUP($F158,Sheet3!$A:$L,10,0)</f>
        <v>알새우칩</v>
      </c>
      <c r="F158" s="15">
        <v>102001596</v>
      </c>
      <c r="G158" s="15" t="s">
        <v>321</v>
      </c>
      <c r="H158" s="15" t="s">
        <v>322</v>
      </c>
      <c r="I158" s="16">
        <v>8801043036399</v>
      </c>
      <c r="J158" s="16" t="s">
        <v>9</v>
      </c>
      <c r="K158" s="16">
        <v>8801043036405</v>
      </c>
      <c r="L158" s="17">
        <v>16400</v>
      </c>
      <c r="M158" s="19">
        <f t="shared" si="16"/>
        <v>18040</v>
      </c>
      <c r="N158" s="17">
        <f t="shared" si="12"/>
        <v>14909.090909090908</v>
      </c>
      <c r="O158" s="19">
        <f t="shared" si="13"/>
        <v>670.90909090909088</v>
      </c>
      <c r="P158" s="19">
        <f t="shared" si="14"/>
        <v>15729.09090909091</v>
      </c>
      <c r="Q158" s="19">
        <f t="shared" si="15"/>
        <v>17369.090909090908</v>
      </c>
    </row>
    <row r="159" spans="1:17" ht="18.75" customHeight="1" x14ac:dyDescent="0.3">
      <c r="A159" s="15">
        <f t="shared" si="17"/>
        <v>155</v>
      </c>
      <c r="B159" s="15" t="str">
        <f>VLOOKUP($F159,Sheet3!$A:$L,4,0)</f>
        <v>스낵</v>
      </c>
      <c r="C159" s="15" t="str">
        <f>VLOOKUP($F159,Sheet3!$A:$L,6,0)</f>
        <v>소맥스낵</v>
      </c>
      <c r="D159" s="15" t="str">
        <f>VLOOKUP($F159,Sheet3!$A:$L,8,0)</f>
        <v>R/L스낵류</v>
      </c>
      <c r="E159" s="15" t="str">
        <f>VLOOKUP($F159,Sheet3!$A:$L,10,0)</f>
        <v>알새우칩</v>
      </c>
      <c r="F159" s="15">
        <v>102001597</v>
      </c>
      <c r="G159" s="15" t="s">
        <v>323</v>
      </c>
      <c r="H159" s="15" t="s">
        <v>324</v>
      </c>
      <c r="I159" s="16">
        <v>8801043036412</v>
      </c>
      <c r="J159" s="16" t="s">
        <v>9</v>
      </c>
      <c r="K159" s="16">
        <v>8801043036429</v>
      </c>
      <c r="L159" s="17">
        <v>22880</v>
      </c>
      <c r="M159" s="19">
        <f t="shared" si="16"/>
        <v>25168.000000000004</v>
      </c>
      <c r="N159" s="17">
        <f t="shared" si="12"/>
        <v>20800</v>
      </c>
      <c r="O159" s="19">
        <f t="shared" si="13"/>
        <v>936</v>
      </c>
      <c r="P159" s="19">
        <f t="shared" si="14"/>
        <v>21944</v>
      </c>
      <c r="Q159" s="19">
        <f t="shared" si="15"/>
        <v>24232.000000000004</v>
      </c>
    </row>
    <row r="160" spans="1:17" ht="18.75" customHeight="1" x14ac:dyDescent="0.3">
      <c r="A160" s="15">
        <f t="shared" si="17"/>
        <v>156</v>
      </c>
      <c r="B160" s="15" t="str">
        <f>VLOOKUP($F160,Sheet3!$A:$L,4,0)</f>
        <v>스낵</v>
      </c>
      <c r="C160" s="15" t="str">
        <f>VLOOKUP($F160,Sheet3!$A:$L,6,0)</f>
        <v>소맥스낵</v>
      </c>
      <c r="D160" s="15" t="str">
        <f>VLOOKUP($F160,Sheet3!$A:$L,8,0)</f>
        <v>R/L스낵류</v>
      </c>
      <c r="E160" s="15" t="str">
        <f>VLOOKUP($F160,Sheet3!$A:$L,10,0)</f>
        <v>고구마깡</v>
      </c>
      <c r="F160" s="15">
        <v>102001581</v>
      </c>
      <c r="G160" s="15" t="s">
        <v>300</v>
      </c>
      <c r="H160" s="15" t="s">
        <v>301</v>
      </c>
      <c r="I160" s="16">
        <v>8801043036092</v>
      </c>
      <c r="J160" s="16" t="s">
        <v>9</v>
      </c>
      <c r="K160" s="16">
        <v>8801043036108</v>
      </c>
      <c r="L160" s="17">
        <v>24600</v>
      </c>
      <c r="M160" s="19">
        <f t="shared" si="16"/>
        <v>27060.000000000004</v>
      </c>
      <c r="N160" s="17">
        <f t="shared" si="12"/>
        <v>22363.63636363636</v>
      </c>
      <c r="O160" s="19">
        <f t="shared" si="13"/>
        <v>1006.3636363636361</v>
      </c>
      <c r="P160" s="19">
        <f t="shared" si="14"/>
        <v>23593.636363636364</v>
      </c>
      <c r="Q160" s="19">
        <f t="shared" si="15"/>
        <v>26053.636363636368</v>
      </c>
    </row>
    <row r="161" spans="1:17" ht="18.75" customHeight="1" x14ac:dyDescent="0.3">
      <c r="A161" s="15">
        <f t="shared" si="17"/>
        <v>157</v>
      </c>
      <c r="B161" s="15" t="str">
        <f>VLOOKUP($F161,Sheet3!$A:$L,4,0)</f>
        <v>스낵</v>
      </c>
      <c r="C161" s="15" t="str">
        <f>VLOOKUP($F161,Sheet3!$A:$L,6,0)</f>
        <v>소맥스낵</v>
      </c>
      <c r="D161" s="15" t="str">
        <f>VLOOKUP($F161,Sheet3!$A:$L,8,0)</f>
        <v>R/L스낵류</v>
      </c>
      <c r="E161" s="15" t="str">
        <f>VLOOKUP($F161,Sheet3!$A:$L,10,0)</f>
        <v>고구마깡</v>
      </c>
      <c r="F161" s="15">
        <v>102001582</v>
      </c>
      <c r="G161" s="15" t="s">
        <v>302</v>
      </c>
      <c r="H161" s="15" t="s">
        <v>303</v>
      </c>
      <c r="I161" s="16">
        <v>8801043036092</v>
      </c>
      <c r="J161" s="16" t="s">
        <v>9</v>
      </c>
      <c r="K161" s="16">
        <v>8801043036122</v>
      </c>
      <c r="L161" s="17">
        <v>13120</v>
      </c>
      <c r="M161" s="19">
        <f t="shared" si="16"/>
        <v>14432.000000000002</v>
      </c>
      <c r="N161" s="17">
        <f t="shared" si="12"/>
        <v>11927.272727272726</v>
      </c>
      <c r="O161" s="19">
        <f t="shared" si="13"/>
        <v>536.72727272727263</v>
      </c>
      <c r="P161" s="19">
        <f t="shared" si="14"/>
        <v>12583.272727272728</v>
      </c>
      <c r="Q161" s="19">
        <f t="shared" si="15"/>
        <v>13895.27272727273</v>
      </c>
    </row>
    <row r="162" spans="1:17" ht="18.75" customHeight="1" x14ac:dyDescent="0.3">
      <c r="A162" s="15">
        <f t="shared" si="17"/>
        <v>158</v>
      </c>
      <c r="B162" s="15" t="str">
        <f>VLOOKUP($F162,Sheet3!$A:$L,4,0)</f>
        <v>스낵</v>
      </c>
      <c r="C162" s="15" t="str">
        <f>VLOOKUP($F162,Sheet3!$A:$L,6,0)</f>
        <v>소맥스낵</v>
      </c>
      <c r="D162" s="15" t="str">
        <f>VLOOKUP($F162,Sheet3!$A:$L,8,0)</f>
        <v>R/L스낵류</v>
      </c>
      <c r="E162" s="15" t="str">
        <f>VLOOKUP($F162,Sheet3!$A:$L,10,0)</f>
        <v>벌집핏자</v>
      </c>
      <c r="F162" s="15">
        <v>102001592</v>
      </c>
      <c r="G162" s="15" t="s">
        <v>316</v>
      </c>
      <c r="H162" s="15" t="s">
        <v>317</v>
      </c>
      <c r="I162" s="16">
        <v>8801043036313</v>
      </c>
      <c r="J162" s="16" t="s">
        <v>9</v>
      </c>
      <c r="K162" s="16">
        <v>8801043036320</v>
      </c>
      <c r="L162" s="17">
        <v>15300</v>
      </c>
      <c r="M162" s="19">
        <f t="shared" si="16"/>
        <v>16830</v>
      </c>
      <c r="N162" s="17">
        <f t="shared" si="12"/>
        <v>13909.090909090908</v>
      </c>
      <c r="O162" s="19">
        <f t="shared" si="13"/>
        <v>625.90909090909088</v>
      </c>
      <c r="P162" s="19">
        <f t="shared" si="14"/>
        <v>14674.09090909091</v>
      </c>
      <c r="Q162" s="19">
        <f t="shared" si="15"/>
        <v>16204.09090909091</v>
      </c>
    </row>
    <row r="163" spans="1:17" ht="18.75" customHeight="1" x14ac:dyDescent="0.3">
      <c r="A163" s="15">
        <f t="shared" si="17"/>
        <v>159</v>
      </c>
      <c r="B163" s="15" t="str">
        <f>VLOOKUP($F163,Sheet3!$A:$L,4,0)</f>
        <v>스낵</v>
      </c>
      <c r="C163" s="15" t="str">
        <f>VLOOKUP($F163,Sheet3!$A:$L,6,0)</f>
        <v>소맥스낵</v>
      </c>
      <c r="D163" s="15" t="str">
        <f>VLOOKUP($F163,Sheet3!$A:$L,8,0)</f>
        <v>R/L스낵류</v>
      </c>
      <c r="E163" s="15" t="str">
        <f>VLOOKUP($F163,Sheet3!$A:$L,10,0)</f>
        <v>쫄병스낵</v>
      </c>
      <c r="F163" s="15">
        <v>102001499</v>
      </c>
      <c r="G163" s="15" t="s">
        <v>266</v>
      </c>
      <c r="H163" s="15" t="s">
        <v>267</v>
      </c>
      <c r="I163" s="16">
        <v>8801043031431</v>
      </c>
      <c r="J163" s="16" t="s">
        <v>9</v>
      </c>
      <c r="K163" s="16">
        <v>8801043031448</v>
      </c>
      <c r="L163" s="17">
        <v>18000</v>
      </c>
      <c r="M163" s="19">
        <f t="shared" si="16"/>
        <v>19800</v>
      </c>
      <c r="N163" s="17">
        <f t="shared" si="12"/>
        <v>16363.636363636362</v>
      </c>
      <c r="O163" s="19">
        <f t="shared" si="13"/>
        <v>736.36363636363626</v>
      </c>
      <c r="P163" s="19">
        <f t="shared" si="14"/>
        <v>17263.636363636364</v>
      </c>
      <c r="Q163" s="19">
        <f t="shared" si="15"/>
        <v>19063.636363636364</v>
      </c>
    </row>
    <row r="164" spans="1:17" ht="18.75" customHeight="1" x14ac:dyDescent="0.3">
      <c r="A164" s="15">
        <f t="shared" si="17"/>
        <v>160</v>
      </c>
      <c r="B164" s="15" t="str">
        <f>VLOOKUP($F164,Sheet3!$A:$L,4,0)</f>
        <v>스낵</v>
      </c>
      <c r="C164" s="15" t="str">
        <f>VLOOKUP($F164,Sheet3!$A:$L,6,0)</f>
        <v>소맥스낵</v>
      </c>
      <c r="D164" s="15" t="str">
        <f>VLOOKUP($F164,Sheet3!$A:$L,8,0)</f>
        <v>R/L스낵류</v>
      </c>
      <c r="E164" s="15" t="str">
        <f>VLOOKUP($F164,Sheet3!$A:$L,10,0)</f>
        <v>쫄병스낵</v>
      </c>
      <c r="F164" s="15">
        <v>102001500</v>
      </c>
      <c r="G164" s="15" t="s">
        <v>268</v>
      </c>
      <c r="H164" s="15" t="s">
        <v>267</v>
      </c>
      <c r="I164" s="16">
        <v>8801043031417</v>
      </c>
      <c r="J164" s="16" t="s">
        <v>9</v>
      </c>
      <c r="K164" s="16">
        <v>8801043031424</v>
      </c>
      <c r="L164" s="17">
        <v>18000</v>
      </c>
      <c r="M164" s="19">
        <f t="shared" si="16"/>
        <v>19800</v>
      </c>
      <c r="N164" s="17">
        <f t="shared" si="12"/>
        <v>16363.636363636362</v>
      </c>
      <c r="O164" s="19">
        <f t="shared" si="13"/>
        <v>736.36363636363626</v>
      </c>
      <c r="P164" s="19">
        <f t="shared" si="14"/>
        <v>17263.636363636364</v>
      </c>
      <c r="Q164" s="19">
        <f t="shared" si="15"/>
        <v>19063.636363636364</v>
      </c>
    </row>
    <row r="165" spans="1:17" s="20" customFormat="1" ht="18.75" customHeight="1" x14ac:dyDescent="0.3">
      <c r="A165" s="15">
        <f t="shared" si="17"/>
        <v>161</v>
      </c>
      <c r="B165" s="15" t="str">
        <f>VLOOKUP($F165,Sheet3!$A:$L,4,0)</f>
        <v>스낵</v>
      </c>
      <c r="C165" s="15" t="str">
        <f>VLOOKUP($F165,Sheet3!$A:$L,6,0)</f>
        <v>소맥스낵</v>
      </c>
      <c r="D165" s="15" t="str">
        <f>VLOOKUP($F165,Sheet3!$A:$L,8,0)</f>
        <v>R/L스낵류</v>
      </c>
      <c r="E165" s="15" t="str">
        <f>VLOOKUP($F165,Sheet3!$A:$L,10,0)</f>
        <v>쫄병스낵</v>
      </c>
      <c r="F165" s="15">
        <v>102001675</v>
      </c>
      <c r="G165" s="15" t="s">
        <v>2518</v>
      </c>
      <c r="H165" s="15" t="s">
        <v>2519</v>
      </c>
      <c r="I165" s="16">
        <v>8801043040990</v>
      </c>
      <c r="J165" s="16"/>
      <c r="K165" s="16">
        <v>8801043041003</v>
      </c>
      <c r="L165" s="17">
        <v>18000</v>
      </c>
      <c r="M165" s="19">
        <f t="shared" si="16"/>
        <v>19800</v>
      </c>
      <c r="N165" s="17">
        <f t="shared" si="12"/>
        <v>16363.636363636362</v>
      </c>
      <c r="O165" s="19">
        <f t="shared" si="13"/>
        <v>736.36363636363626</v>
      </c>
      <c r="P165" s="19">
        <f t="shared" si="14"/>
        <v>17263.636363636364</v>
      </c>
      <c r="Q165" s="19">
        <f t="shared" si="15"/>
        <v>19063.636363636364</v>
      </c>
    </row>
    <row r="166" spans="1:17" ht="18.75" customHeight="1" x14ac:dyDescent="0.3">
      <c r="A166" s="15">
        <f t="shared" si="17"/>
        <v>162</v>
      </c>
      <c r="B166" s="15" t="str">
        <f>VLOOKUP($F166,Sheet3!$A:$L,4,0)</f>
        <v>스낵</v>
      </c>
      <c r="C166" s="15" t="str">
        <f>VLOOKUP($F166,Sheet3!$A:$L,6,0)</f>
        <v>소맥스낵</v>
      </c>
      <c r="D166" s="15" t="str">
        <f>VLOOKUP($F166,Sheet3!$A:$L,8,0)</f>
        <v>R/L스낵류</v>
      </c>
      <c r="E166" s="15" t="str">
        <f>VLOOKUP($F166,Sheet3!$A:$L,10,0)</f>
        <v>양파깡</v>
      </c>
      <c r="F166" s="15">
        <v>102001601</v>
      </c>
      <c r="G166" s="15" t="s">
        <v>327</v>
      </c>
      <c r="H166" s="15" t="s">
        <v>328</v>
      </c>
      <c r="I166" s="16">
        <v>8801043036498</v>
      </c>
      <c r="J166" s="16" t="s">
        <v>9</v>
      </c>
      <c r="K166" s="16">
        <v>8801043036504</v>
      </c>
      <c r="L166" s="17">
        <v>15300</v>
      </c>
      <c r="M166" s="19">
        <f t="shared" si="16"/>
        <v>16830</v>
      </c>
      <c r="N166" s="17">
        <f t="shared" si="12"/>
        <v>13909.090909090908</v>
      </c>
      <c r="O166" s="19">
        <f t="shared" si="13"/>
        <v>625.90909090909088</v>
      </c>
      <c r="P166" s="19">
        <f t="shared" si="14"/>
        <v>14674.09090909091</v>
      </c>
      <c r="Q166" s="19">
        <f t="shared" si="15"/>
        <v>16204.09090909091</v>
      </c>
    </row>
    <row r="167" spans="1:17" ht="18.75" customHeight="1" x14ac:dyDescent="0.3">
      <c r="A167" s="15">
        <f t="shared" si="17"/>
        <v>163</v>
      </c>
      <c r="B167" s="15" t="str">
        <f>VLOOKUP($F167,Sheet3!$A:$L,4,0)</f>
        <v>스낵</v>
      </c>
      <c r="C167" s="15" t="str">
        <f>VLOOKUP($F167,Sheet3!$A:$L,6,0)</f>
        <v>소맥스낵</v>
      </c>
      <c r="D167" s="15" t="str">
        <f>VLOOKUP($F167,Sheet3!$A:$L,8,0)</f>
        <v>C/R스낵류</v>
      </c>
      <c r="E167" s="15" t="str">
        <f>VLOOKUP($F167,Sheet3!$A:$L,10,0)</f>
        <v>오징어집</v>
      </c>
      <c r="F167" s="15">
        <v>102001436</v>
      </c>
      <c r="G167" s="15" t="s">
        <v>248</v>
      </c>
      <c r="H167" s="15" t="s">
        <v>249</v>
      </c>
      <c r="I167" s="16">
        <v>8801043026864</v>
      </c>
      <c r="J167" s="16" t="s">
        <v>9</v>
      </c>
      <c r="K167" s="16">
        <v>8801043026871</v>
      </c>
      <c r="L167" s="17">
        <v>15540</v>
      </c>
      <c r="M167" s="19">
        <f t="shared" si="16"/>
        <v>17094</v>
      </c>
      <c r="N167" s="17">
        <f t="shared" si="12"/>
        <v>14127.272727272726</v>
      </c>
      <c r="O167" s="19">
        <f t="shared" si="13"/>
        <v>635.72727272727263</v>
      </c>
      <c r="P167" s="19">
        <f t="shared" si="14"/>
        <v>14904.272727272728</v>
      </c>
      <c r="Q167" s="19">
        <f t="shared" si="15"/>
        <v>16458.272727272728</v>
      </c>
    </row>
    <row r="168" spans="1:17" ht="18.75" customHeight="1" x14ac:dyDescent="0.3">
      <c r="A168" s="15">
        <f t="shared" si="17"/>
        <v>164</v>
      </c>
      <c r="B168" s="15" t="str">
        <f>VLOOKUP($F168,Sheet3!$A:$L,4,0)</f>
        <v>스낵</v>
      </c>
      <c r="C168" s="15" t="str">
        <f>VLOOKUP($F168,Sheet3!$A:$L,6,0)</f>
        <v>소맥스낵</v>
      </c>
      <c r="D168" s="15" t="str">
        <f>VLOOKUP($F168,Sheet3!$A:$L,8,0)</f>
        <v>C/R스낵류</v>
      </c>
      <c r="E168" s="15" t="str">
        <f>VLOOKUP($F168,Sheet3!$A:$L,10,0)</f>
        <v>오징어집</v>
      </c>
      <c r="F168" s="15">
        <v>102001593</v>
      </c>
      <c r="G168" s="15" t="s">
        <v>318</v>
      </c>
      <c r="H168" s="15" t="s">
        <v>317</v>
      </c>
      <c r="I168" s="16">
        <v>8801043036337</v>
      </c>
      <c r="J168" s="16" t="s">
        <v>9</v>
      </c>
      <c r="K168" s="16">
        <v>8801043036344</v>
      </c>
      <c r="L168" s="17">
        <v>16400</v>
      </c>
      <c r="M168" s="19">
        <f t="shared" si="16"/>
        <v>18040</v>
      </c>
      <c r="N168" s="17">
        <f t="shared" si="12"/>
        <v>14909.090909090908</v>
      </c>
      <c r="O168" s="19">
        <f t="shared" si="13"/>
        <v>670.90909090909088</v>
      </c>
      <c r="P168" s="19">
        <f t="shared" si="14"/>
        <v>15729.09090909091</v>
      </c>
      <c r="Q168" s="19">
        <f t="shared" si="15"/>
        <v>17369.090909090908</v>
      </c>
    </row>
    <row r="169" spans="1:17" ht="18.75" customHeight="1" x14ac:dyDescent="0.3">
      <c r="A169" s="15">
        <f t="shared" si="17"/>
        <v>165</v>
      </c>
      <c r="B169" s="15" t="str">
        <f>VLOOKUP($F169,Sheet3!$A:$L,4,0)</f>
        <v>스낵</v>
      </c>
      <c r="C169" s="15" t="str">
        <f>VLOOKUP($F169,Sheet3!$A:$L,6,0)</f>
        <v>소맥스낵</v>
      </c>
      <c r="D169" s="15" t="str">
        <f>VLOOKUP($F169,Sheet3!$A:$L,8,0)</f>
        <v>C/R스낵류</v>
      </c>
      <c r="E169" s="15" t="str">
        <f>VLOOKUP($F169,Sheet3!$A:$L,10,0)</f>
        <v>오징어집</v>
      </c>
      <c r="F169" s="15">
        <v>102001594</v>
      </c>
      <c r="G169" s="15" t="s">
        <v>319</v>
      </c>
      <c r="H169" s="15" t="s">
        <v>320</v>
      </c>
      <c r="I169" s="16">
        <v>8801043036351</v>
      </c>
      <c r="J169" s="16" t="s">
        <v>9</v>
      </c>
      <c r="K169" s="16">
        <v>8801043036368</v>
      </c>
      <c r="L169" s="17">
        <v>12000</v>
      </c>
      <c r="M169" s="19">
        <f t="shared" si="16"/>
        <v>13200.000000000002</v>
      </c>
      <c r="N169" s="17">
        <f t="shared" si="12"/>
        <v>10909.090909090908</v>
      </c>
      <c r="O169" s="19">
        <f t="shared" si="13"/>
        <v>490.90909090909082</v>
      </c>
      <c r="P169" s="19">
        <f t="shared" si="14"/>
        <v>11509.09090909091</v>
      </c>
      <c r="Q169" s="19">
        <f t="shared" si="15"/>
        <v>12709.090909090912</v>
      </c>
    </row>
    <row r="170" spans="1:17" ht="18.75" customHeight="1" x14ac:dyDescent="0.3">
      <c r="A170" s="15">
        <f t="shared" si="17"/>
        <v>166</v>
      </c>
      <c r="B170" s="15" t="str">
        <f>VLOOKUP($F170,Sheet3!$A:$L,4,0)</f>
        <v>스낵</v>
      </c>
      <c r="C170" s="15" t="str">
        <f>VLOOKUP($F170,Sheet3!$A:$L,6,0)</f>
        <v>소맥스낵</v>
      </c>
      <c r="D170" s="15" t="str">
        <f>VLOOKUP($F170,Sheet3!$A:$L,8,0)</f>
        <v>C/R스낵류</v>
      </c>
      <c r="E170" s="15" t="str">
        <f>VLOOKUP($F170,Sheet3!$A:$L,10,0)</f>
        <v>닭다리</v>
      </c>
      <c r="F170" s="15">
        <v>102001548</v>
      </c>
      <c r="G170" s="15" t="s">
        <v>281</v>
      </c>
      <c r="H170" s="15" t="s">
        <v>282</v>
      </c>
      <c r="I170" s="16">
        <v>8801043034562</v>
      </c>
      <c r="J170" s="16" t="s">
        <v>9</v>
      </c>
      <c r="K170" s="16">
        <v>8801043034579</v>
      </c>
      <c r="L170" s="17">
        <v>17400</v>
      </c>
      <c r="M170" s="19">
        <f t="shared" si="16"/>
        <v>19140</v>
      </c>
      <c r="N170" s="17">
        <f t="shared" si="12"/>
        <v>15818.181818181816</v>
      </c>
      <c r="O170" s="19">
        <f t="shared" si="13"/>
        <v>711.81818181818176</v>
      </c>
      <c r="P170" s="19">
        <f t="shared" si="14"/>
        <v>16688.18181818182</v>
      </c>
      <c r="Q170" s="19">
        <f t="shared" si="15"/>
        <v>18428.18181818182</v>
      </c>
    </row>
    <row r="171" spans="1:17" ht="18.75" customHeight="1" x14ac:dyDescent="0.3">
      <c r="A171" s="15">
        <f t="shared" si="17"/>
        <v>167</v>
      </c>
      <c r="B171" s="15" t="str">
        <f>VLOOKUP($F171,Sheet3!$A:$L,4,0)</f>
        <v>스낵</v>
      </c>
      <c r="C171" s="15" t="str">
        <f>VLOOKUP($F171,Sheet3!$A:$L,6,0)</f>
        <v>소맥스낵</v>
      </c>
      <c r="D171" s="15" t="str">
        <f>VLOOKUP($F171,Sheet3!$A:$L,8,0)</f>
        <v>C/R스낵류</v>
      </c>
      <c r="E171" s="15" t="str">
        <f>VLOOKUP($F171,Sheet3!$A:$L,10,0)</f>
        <v>닭다리</v>
      </c>
      <c r="F171" s="15">
        <v>102001602</v>
      </c>
      <c r="G171" s="15" t="s">
        <v>329</v>
      </c>
      <c r="H171" s="15" t="s">
        <v>330</v>
      </c>
      <c r="I171" s="16">
        <v>8801043036535</v>
      </c>
      <c r="J171" s="16" t="s">
        <v>9</v>
      </c>
      <c r="K171" s="16">
        <v>8801043036542</v>
      </c>
      <c r="L171" s="17">
        <v>16400</v>
      </c>
      <c r="M171" s="19">
        <f t="shared" si="16"/>
        <v>18040</v>
      </c>
      <c r="N171" s="17">
        <f t="shared" si="12"/>
        <v>14909.090909090908</v>
      </c>
      <c r="O171" s="19">
        <f t="shared" si="13"/>
        <v>670.90909090909088</v>
      </c>
      <c r="P171" s="19">
        <f t="shared" si="14"/>
        <v>15729.09090909091</v>
      </c>
      <c r="Q171" s="19">
        <f t="shared" si="15"/>
        <v>17369.090909090908</v>
      </c>
    </row>
    <row r="172" spans="1:17" ht="18.75" customHeight="1" x14ac:dyDescent="0.3">
      <c r="A172" s="15">
        <f t="shared" si="17"/>
        <v>168</v>
      </c>
      <c r="B172" s="15" t="str">
        <f>VLOOKUP($F172,Sheet3!$A:$L,4,0)</f>
        <v>스낵</v>
      </c>
      <c r="C172" s="15" t="str">
        <f>VLOOKUP($F172,Sheet3!$A:$L,6,0)</f>
        <v>소맥스낵</v>
      </c>
      <c r="D172" s="15" t="str">
        <f>VLOOKUP($F172,Sheet3!$A:$L,8,0)</f>
        <v>C/R스낵류</v>
      </c>
      <c r="E172" s="15" t="str">
        <f>VLOOKUP($F172,Sheet3!$A:$L,10,0)</f>
        <v>닭다리</v>
      </c>
      <c r="F172" s="15">
        <v>102001603</v>
      </c>
      <c r="G172" s="15" t="s">
        <v>331</v>
      </c>
      <c r="H172" s="15" t="s">
        <v>330</v>
      </c>
      <c r="I172" s="16">
        <v>8801043036559</v>
      </c>
      <c r="J172" s="16" t="s">
        <v>9</v>
      </c>
      <c r="K172" s="16">
        <v>8801043036566</v>
      </c>
      <c r="L172" s="17">
        <v>16400</v>
      </c>
      <c r="M172" s="19">
        <f t="shared" si="16"/>
        <v>18040</v>
      </c>
      <c r="N172" s="17">
        <f t="shared" si="12"/>
        <v>14909.090909090908</v>
      </c>
      <c r="O172" s="19">
        <f t="shared" si="13"/>
        <v>670.90909090909088</v>
      </c>
      <c r="P172" s="19">
        <f t="shared" si="14"/>
        <v>15729.09090909091</v>
      </c>
      <c r="Q172" s="19">
        <f t="shared" si="15"/>
        <v>17369.090909090908</v>
      </c>
    </row>
    <row r="173" spans="1:17" ht="18.75" customHeight="1" x14ac:dyDescent="0.3">
      <c r="A173" s="15">
        <f t="shared" si="17"/>
        <v>169</v>
      </c>
      <c r="B173" s="15" t="str">
        <f>VLOOKUP($F173,Sheet3!$A:$L,4,0)</f>
        <v>스낵</v>
      </c>
      <c r="C173" s="15" t="str">
        <f>VLOOKUP($F173,Sheet3!$A:$L,6,0)</f>
        <v>소맥스낵</v>
      </c>
      <c r="D173" s="15" t="str">
        <f>VLOOKUP($F173,Sheet3!$A:$L,8,0)</f>
        <v>W/G스낵류</v>
      </c>
      <c r="E173" s="15" t="str">
        <f>VLOOKUP($F173,Sheet3!$A:$L,10,0)</f>
        <v>양파링</v>
      </c>
      <c r="F173" s="15">
        <v>102001431</v>
      </c>
      <c r="G173" s="15" t="s">
        <v>246</v>
      </c>
      <c r="H173" s="15" t="s">
        <v>247</v>
      </c>
      <c r="I173" s="16">
        <v>8801043026581</v>
      </c>
      <c r="J173" s="16" t="s">
        <v>9</v>
      </c>
      <c r="K173" s="16">
        <v>8801043026598</v>
      </c>
      <c r="L173" s="17">
        <v>13800</v>
      </c>
      <c r="M173" s="19">
        <f t="shared" si="16"/>
        <v>15180.000000000002</v>
      </c>
      <c r="N173" s="17">
        <f t="shared" si="12"/>
        <v>12545.454545454544</v>
      </c>
      <c r="O173" s="19">
        <f t="shared" si="13"/>
        <v>564.5454545454545</v>
      </c>
      <c r="P173" s="19">
        <f t="shared" si="14"/>
        <v>13235.454545454546</v>
      </c>
      <c r="Q173" s="19">
        <f t="shared" si="15"/>
        <v>14615.454545454548</v>
      </c>
    </row>
    <row r="174" spans="1:17" ht="18.75" customHeight="1" x14ac:dyDescent="0.3">
      <c r="A174" s="15">
        <f t="shared" si="17"/>
        <v>170</v>
      </c>
      <c r="B174" s="15" t="str">
        <f>VLOOKUP($F174,Sheet3!$A:$L,4,0)</f>
        <v>스낵</v>
      </c>
      <c r="C174" s="15" t="str">
        <f>VLOOKUP($F174,Sheet3!$A:$L,6,0)</f>
        <v>소맥스낵</v>
      </c>
      <c r="D174" s="15" t="str">
        <f>VLOOKUP($F174,Sheet3!$A:$L,8,0)</f>
        <v>W/G스낵류</v>
      </c>
      <c r="E174" s="15" t="str">
        <f>VLOOKUP($F174,Sheet3!$A:$L,10,0)</f>
        <v>양파링</v>
      </c>
      <c r="F174" s="15">
        <v>102001605</v>
      </c>
      <c r="G174" s="15" t="s">
        <v>332</v>
      </c>
      <c r="H174" s="15" t="s">
        <v>326</v>
      </c>
      <c r="I174" s="16">
        <v>8801043036597</v>
      </c>
      <c r="J174" s="16" t="s">
        <v>9</v>
      </c>
      <c r="K174" s="16">
        <v>8801043036603</v>
      </c>
      <c r="L174" s="17">
        <v>16400</v>
      </c>
      <c r="M174" s="19">
        <f t="shared" si="16"/>
        <v>18040</v>
      </c>
      <c r="N174" s="17">
        <f t="shared" si="12"/>
        <v>14909.090909090908</v>
      </c>
      <c r="O174" s="19">
        <f t="shared" si="13"/>
        <v>670.90909090909088</v>
      </c>
      <c r="P174" s="19">
        <f t="shared" si="14"/>
        <v>15729.09090909091</v>
      </c>
      <c r="Q174" s="19">
        <f t="shared" si="15"/>
        <v>17369.090909090908</v>
      </c>
    </row>
    <row r="175" spans="1:17" ht="18.75" customHeight="1" x14ac:dyDescent="0.3">
      <c r="A175" s="15">
        <f t="shared" si="17"/>
        <v>171</v>
      </c>
      <c r="B175" s="15" t="str">
        <f>VLOOKUP($F175,Sheet3!$A:$L,4,0)</f>
        <v>스낵</v>
      </c>
      <c r="C175" s="15" t="str">
        <f>VLOOKUP($F175,Sheet3!$A:$L,6,0)</f>
        <v>소맥스낵</v>
      </c>
      <c r="D175" s="15" t="str">
        <f>VLOOKUP($F175,Sheet3!$A:$L,8,0)</f>
        <v>W/G스낵류</v>
      </c>
      <c r="E175" s="15" t="str">
        <f>VLOOKUP($F175,Sheet3!$A:$L,10,0)</f>
        <v>양파링</v>
      </c>
      <c r="F175" s="15">
        <v>102001606</v>
      </c>
      <c r="G175" s="15" t="s">
        <v>333</v>
      </c>
      <c r="H175" s="15" t="s">
        <v>334</v>
      </c>
      <c r="I175" s="16">
        <v>8801043036610</v>
      </c>
      <c r="J175" s="16" t="s">
        <v>9</v>
      </c>
      <c r="K175" s="16">
        <v>8801043036627</v>
      </c>
      <c r="L175" s="17">
        <v>12000</v>
      </c>
      <c r="M175" s="19">
        <f t="shared" si="16"/>
        <v>13200.000000000002</v>
      </c>
      <c r="N175" s="17">
        <f t="shared" si="12"/>
        <v>10909.090909090908</v>
      </c>
      <c r="O175" s="19">
        <f t="shared" si="13"/>
        <v>490.90909090909082</v>
      </c>
      <c r="P175" s="19">
        <f t="shared" si="14"/>
        <v>11509.09090909091</v>
      </c>
      <c r="Q175" s="19">
        <f t="shared" si="15"/>
        <v>12709.090909090912</v>
      </c>
    </row>
    <row r="176" spans="1:17" ht="18.75" customHeight="1" x14ac:dyDescent="0.3">
      <c r="A176" s="15">
        <f t="shared" si="17"/>
        <v>172</v>
      </c>
      <c r="B176" s="15" t="str">
        <f>VLOOKUP($F176,Sheet3!$A:$L,4,0)</f>
        <v>스낵</v>
      </c>
      <c r="C176" s="15" t="str">
        <f>VLOOKUP($F176,Sheet3!$A:$L,6,0)</f>
        <v>소맥스낵</v>
      </c>
      <c r="D176" s="15" t="str">
        <f>VLOOKUP($F176,Sheet3!$A:$L,8,0)</f>
        <v>W/G스낵류</v>
      </c>
      <c r="E176" s="15" t="str">
        <f>VLOOKUP($F176,Sheet3!$A:$L,10,0)</f>
        <v>양파링</v>
      </c>
      <c r="F176" s="15">
        <v>102001640</v>
      </c>
      <c r="G176" s="15" t="s">
        <v>350</v>
      </c>
      <c r="H176" s="15" t="s">
        <v>347</v>
      </c>
      <c r="I176" s="16">
        <v>8801043038706</v>
      </c>
      <c r="J176" s="16" t="s">
        <v>9</v>
      </c>
      <c r="K176" s="16">
        <v>8801043038713</v>
      </c>
      <c r="L176" s="17">
        <v>12960</v>
      </c>
      <c r="M176" s="19">
        <f t="shared" si="16"/>
        <v>14256.000000000002</v>
      </c>
      <c r="N176" s="17">
        <f t="shared" si="12"/>
        <v>11781.81818181818</v>
      </c>
      <c r="O176" s="19">
        <f t="shared" si="13"/>
        <v>530.18181818181813</v>
      </c>
      <c r="P176" s="19">
        <f t="shared" si="14"/>
        <v>12429.818181818182</v>
      </c>
      <c r="Q176" s="19">
        <f t="shared" si="15"/>
        <v>13725.818181818184</v>
      </c>
    </row>
    <row r="177" spans="1:17" ht="18.75" customHeight="1" x14ac:dyDescent="0.3">
      <c r="A177" s="15">
        <f t="shared" si="17"/>
        <v>173</v>
      </c>
      <c r="B177" s="15" t="str">
        <f>VLOOKUP($F177,Sheet3!$A:$L,4,0)</f>
        <v>스낵</v>
      </c>
      <c r="C177" s="15" t="str">
        <f>VLOOKUP($F177,Sheet3!$A:$L,6,0)</f>
        <v>소맥스낵</v>
      </c>
      <c r="D177" s="15" t="str">
        <f>VLOOKUP($F177,Sheet3!$A:$L,8,0)</f>
        <v>기타스낵류</v>
      </c>
      <c r="E177" s="15" t="str">
        <f>VLOOKUP($F177,Sheet3!$A:$L,10,0)</f>
        <v>새우깡</v>
      </c>
      <c r="F177" s="15">
        <v>102001505</v>
      </c>
      <c r="G177" s="15" t="s">
        <v>269</v>
      </c>
      <c r="H177" s="15" t="s">
        <v>270</v>
      </c>
      <c r="I177" s="16" t="s">
        <v>9</v>
      </c>
      <c r="J177" s="16">
        <v>8801043024440</v>
      </c>
      <c r="K177" s="16">
        <v>8801043031745</v>
      </c>
      <c r="L177" s="17">
        <v>18280</v>
      </c>
      <c r="M177" s="19">
        <f t="shared" si="16"/>
        <v>20108</v>
      </c>
      <c r="N177" s="17">
        <f t="shared" si="12"/>
        <v>16618.181818181816</v>
      </c>
      <c r="O177" s="19">
        <f t="shared" si="13"/>
        <v>747.81818181818176</v>
      </c>
      <c r="P177" s="19">
        <f t="shared" si="14"/>
        <v>17532.18181818182</v>
      </c>
      <c r="Q177" s="19">
        <f t="shared" si="15"/>
        <v>19360.18181818182</v>
      </c>
    </row>
    <row r="178" spans="1:17" ht="18.75" customHeight="1" x14ac:dyDescent="0.3">
      <c r="A178" s="15">
        <f t="shared" si="17"/>
        <v>174</v>
      </c>
      <c r="B178" s="15" t="str">
        <f>VLOOKUP($F178,Sheet3!$A:$L,4,0)</f>
        <v>스낵</v>
      </c>
      <c r="C178" s="15" t="str">
        <f>VLOOKUP($F178,Sheet3!$A:$L,6,0)</f>
        <v>콘스낵</v>
      </c>
      <c r="D178" s="15" t="str">
        <f>VLOOKUP($F178,Sheet3!$A:$L,8,0)</f>
        <v>사출콘스낵</v>
      </c>
      <c r="E178" s="15" t="str">
        <f>VLOOKUP($F178,Sheet3!$A:$L,10,0)</f>
        <v>바나나킥</v>
      </c>
      <c r="F178" s="15">
        <v>102001607</v>
      </c>
      <c r="G178" s="15" t="s">
        <v>335</v>
      </c>
      <c r="H178" s="15" t="s">
        <v>336</v>
      </c>
      <c r="I178" s="16">
        <v>8801043036634</v>
      </c>
      <c r="J178" s="16" t="s">
        <v>9</v>
      </c>
      <c r="K178" s="16">
        <v>8801043036641</v>
      </c>
      <c r="L178" s="17">
        <v>16400</v>
      </c>
      <c r="M178" s="19">
        <f t="shared" si="16"/>
        <v>18040</v>
      </c>
      <c r="N178" s="17">
        <f t="shared" si="12"/>
        <v>14909.090909090908</v>
      </c>
      <c r="O178" s="19">
        <f t="shared" si="13"/>
        <v>670.90909090909088</v>
      </c>
      <c r="P178" s="19">
        <f t="shared" si="14"/>
        <v>15729.09090909091</v>
      </c>
      <c r="Q178" s="19">
        <f t="shared" si="15"/>
        <v>17369.090909090908</v>
      </c>
    </row>
    <row r="179" spans="1:17" ht="18.75" customHeight="1" x14ac:dyDescent="0.3">
      <c r="A179" s="15">
        <f t="shared" si="17"/>
        <v>175</v>
      </c>
      <c r="B179" s="15" t="str">
        <f>VLOOKUP($F179,Sheet3!$A:$L,4,0)</f>
        <v>스낵</v>
      </c>
      <c r="C179" s="15" t="str">
        <f>VLOOKUP($F179,Sheet3!$A:$L,6,0)</f>
        <v>콘스낵</v>
      </c>
      <c r="D179" s="15" t="str">
        <f>VLOOKUP($F179,Sheet3!$A:$L,8,0)</f>
        <v>사출콘스낵</v>
      </c>
      <c r="E179" s="15" t="str">
        <f>VLOOKUP($F179,Sheet3!$A:$L,10,0)</f>
        <v>바나나킥</v>
      </c>
      <c r="F179" s="15">
        <v>102001608</v>
      </c>
      <c r="G179" s="15" t="s">
        <v>337</v>
      </c>
      <c r="H179" s="15" t="s">
        <v>338</v>
      </c>
      <c r="I179" s="16">
        <v>8801043036658</v>
      </c>
      <c r="J179" s="16" t="s">
        <v>9</v>
      </c>
      <c r="K179" s="16">
        <v>8801043036665</v>
      </c>
      <c r="L179" s="17">
        <v>12000</v>
      </c>
      <c r="M179" s="19">
        <f t="shared" si="16"/>
        <v>13200.000000000002</v>
      </c>
      <c r="N179" s="17">
        <f t="shared" si="12"/>
        <v>10909.090909090908</v>
      </c>
      <c r="O179" s="19">
        <f t="shared" si="13"/>
        <v>490.90909090909082</v>
      </c>
      <c r="P179" s="19">
        <f t="shared" si="14"/>
        <v>11509.09090909091</v>
      </c>
      <c r="Q179" s="19">
        <f t="shared" si="15"/>
        <v>12709.090909090912</v>
      </c>
    </row>
    <row r="180" spans="1:17" ht="18.75" customHeight="1" x14ac:dyDescent="0.3">
      <c r="A180" s="15">
        <f t="shared" si="17"/>
        <v>176</v>
      </c>
      <c r="B180" s="15" t="str">
        <f>VLOOKUP($F180,Sheet3!$A:$L,4,0)</f>
        <v>스낵</v>
      </c>
      <c r="C180" s="15" t="str">
        <f>VLOOKUP($F180,Sheet3!$A:$L,6,0)</f>
        <v>콘스낵</v>
      </c>
      <c r="D180" s="15" t="str">
        <f>VLOOKUP($F180,Sheet3!$A:$L,8,0)</f>
        <v>사출콘스낵</v>
      </c>
      <c r="E180" s="15" t="str">
        <f>VLOOKUP($F180,Sheet3!$A:$L,10,0)</f>
        <v>미니 츄러스</v>
      </c>
      <c r="F180" s="15">
        <v>102001554</v>
      </c>
      <c r="G180" s="15" t="s">
        <v>283</v>
      </c>
      <c r="H180" s="15" t="s">
        <v>284</v>
      </c>
      <c r="I180" s="16">
        <v>8801043034883</v>
      </c>
      <c r="J180" s="16" t="s">
        <v>9</v>
      </c>
      <c r="K180" s="16">
        <v>8801043034890</v>
      </c>
      <c r="L180" s="17">
        <v>11600</v>
      </c>
      <c r="M180" s="19">
        <f t="shared" si="16"/>
        <v>12760.000000000002</v>
      </c>
      <c r="N180" s="17">
        <f t="shared" si="12"/>
        <v>10545.454545454544</v>
      </c>
      <c r="O180" s="19">
        <f t="shared" si="13"/>
        <v>474.54545454545445</v>
      </c>
      <c r="P180" s="19">
        <f t="shared" si="14"/>
        <v>11125.454545454546</v>
      </c>
      <c r="Q180" s="19">
        <f t="shared" si="15"/>
        <v>12285.454545454548</v>
      </c>
    </row>
    <row r="181" spans="1:17" ht="18.75" customHeight="1" x14ac:dyDescent="0.3">
      <c r="A181" s="15">
        <f t="shared" si="17"/>
        <v>177</v>
      </c>
      <c r="B181" s="15" t="str">
        <f>VLOOKUP($F181,Sheet3!$A:$L,4,0)</f>
        <v>스낵</v>
      </c>
      <c r="C181" s="15" t="str">
        <f>VLOOKUP($F181,Sheet3!$A:$L,6,0)</f>
        <v>콘스낵</v>
      </c>
      <c r="D181" s="15" t="str">
        <f>VLOOKUP($F181,Sheet3!$A:$L,8,0)</f>
        <v>사출콘스낵</v>
      </c>
      <c r="E181" s="15" t="str">
        <f>VLOOKUP($F181,Sheet3!$A:$L,10,0)</f>
        <v>미니 츄러스</v>
      </c>
      <c r="F181" s="15">
        <v>102001555</v>
      </c>
      <c r="G181" s="15" t="s">
        <v>285</v>
      </c>
      <c r="H181" s="15" t="s">
        <v>286</v>
      </c>
      <c r="I181" s="16">
        <v>8801043028950</v>
      </c>
      <c r="J181" s="16" t="s">
        <v>9</v>
      </c>
      <c r="K181" s="16">
        <v>8801043028967</v>
      </c>
      <c r="L181" s="17">
        <v>18000</v>
      </c>
      <c r="M181" s="19">
        <f t="shared" si="16"/>
        <v>19800</v>
      </c>
      <c r="N181" s="17">
        <f t="shared" si="12"/>
        <v>16363.636363636362</v>
      </c>
      <c r="O181" s="19">
        <f t="shared" si="13"/>
        <v>736.36363636363626</v>
      </c>
      <c r="P181" s="19">
        <f t="shared" si="14"/>
        <v>17263.636363636364</v>
      </c>
      <c r="Q181" s="19">
        <f t="shared" si="15"/>
        <v>19063.636363636364</v>
      </c>
    </row>
    <row r="182" spans="1:17" ht="18.75" customHeight="1" x14ac:dyDescent="0.3">
      <c r="A182" s="15">
        <f t="shared" si="17"/>
        <v>178</v>
      </c>
      <c r="B182" s="15" t="str">
        <f>VLOOKUP($F182,Sheet3!$A:$L,4,0)</f>
        <v>스낵</v>
      </c>
      <c r="C182" s="15" t="str">
        <f>VLOOKUP($F182,Sheet3!$A:$L,6,0)</f>
        <v>콘스낵</v>
      </c>
      <c r="D182" s="15" t="str">
        <f>VLOOKUP($F182,Sheet3!$A:$L,8,0)</f>
        <v>I/B스낵류</v>
      </c>
      <c r="E182" s="15" t="str">
        <f>VLOOKUP($F182,Sheet3!$A:$L,10,0)</f>
        <v>인디안밥</v>
      </c>
      <c r="F182" s="15">
        <v>102001609</v>
      </c>
      <c r="G182" s="15" t="s">
        <v>339</v>
      </c>
      <c r="H182" s="15" t="s">
        <v>301</v>
      </c>
      <c r="I182" s="16">
        <v>8801043036672</v>
      </c>
      <c r="J182" s="16" t="s">
        <v>9</v>
      </c>
      <c r="K182" s="16">
        <v>8801043036689</v>
      </c>
      <c r="L182" s="17">
        <v>24600</v>
      </c>
      <c r="M182" s="19">
        <f t="shared" si="16"/>
        <v>27060.000000000004</v>
      </c>
      <c r="N182" s="17">
        <f t="shared" si="12"/>
        <v>22363.63636363636</v>
      </c>
      <c r="O182" s="19">
        <f t="shared" si="13"/>
        <v>1006.3636363636361</v>
      </c>
      <c r="P182" s="19">
        <f t="shared" si="14"/>
        <v>23593.636363636364</v>
      </c>
      <c r="Q182" s="19">
        <f t="shared" si="15"/>
        <v>26053.636363636368</v>
      </c>
    </row>
    <row r="183" spans="1:17" ht="18.75" customHeight="1" x14ac:dyDescent="0.3">
      <c r="A183" s="15">
        <f t="shared" si="17"/>
        <v>179</v>
      </c>
      <c r="B183" s="15" t="str">
        <f>VLOOKUP($F183,Sheet3!$A:$L,4,0)</f>
        <v>스낵</v>
      </c>
      <c r="C183" s="15" t="str">
        <f>VLOOKUP($F183,Sheet3!$A:$L,6,0)</f>
        <v>콘스낵</v>
      </c>
      <c r="D183" s="15" t="str">
        <f>VLOOKUP($F183,Sheet3!$A:$L,8,0)</f>
        <v>I/B스낵류</v>
      </c>
      <c r="E183" s="15" t="str">
        <f>VLOOKUP($F183,Sheet3!$A:$L,10,0)</f>
        <v>인디안밥</v>
      </c>
      <c r="F183" s="15">
        <v>102001610</v>
      </c>
      <c r="G183" s="15" t="s">
        <v>340</v>
      </c>
      <c r="H183" s="15" t="s">
        <v>341</v>
      </c>
      <c r="I183" s="16">
        <v>8801043036696</v>
      </c>
      <c r="J183" s="16" t="s">
        <v>9</v>
      </c>
      <c r="K183" s="16">
        <v>8801043036702</v>
      </c>
      <c r="L183" s="17">
        <v>22880</v>
      </c>
      <c r="M183" s="19">
        <f t="shared" si="16"/>
        <v>25168.000000000004</v>
      </c>
      <c r="N183" s="17">
        <f t="shared" si="12"/>
        <v>20800</v>
      </c>
      <c r="O183" s="19">
        <f t="shared" si="13"/>
        <v>936</v>
      </c>
      <c r="P183" s="19">
        <f t="shared" si="14"/>
        <v>21944</v>
      </c>
      <c r="Q183" s="19">
        <f t="shared" si="15"/>
        <v>24232.000000000004</v>
      </c>
    </row>
    <row r="184" spans="1:17" s="22" customFormat="1" ht="18.75" customHeight="1" x14ac:dyDescent="0.3">
      <c r="A184" s="15">
        <f t="shared" si="17"/>
        <v>180</v>
      </c>
      <c r="B184" s="15" t="str">
        <f>VLOOKUP($F184,Sheet3!$A:$L,4,0)</f>
        <v>스낵</v>
      </c>
      <c r="C184" s="15" t="str">
        <f>VLOOKUP($F184,Sheet3!$A:$L,6,0)</f>
        <v>콘스낵</v>
      </c>
      <c r="D184" s="15" t="str">
        <f>VLOOKUP($F184,Sheet3!$A:$L,8,0)</f>
        <v>사출콘스낵</v>
      </c>
      <c r="E184" s="15" t="str">
        <f>VLOOKUP($F184,Sheet3!$A:$L,10,0)</f>
        <v>프레첼</v>
      </c>
      <c r="F184" s="15">
        <v>102001671</v>
      </c>
      <c r="G184" s="15" t="s">
        <v>3537</v>
      </c>
      <c r="H184" s="15" t="s">
        <v>347</v>
      </c>
      <c r="I184" s="16">
        <v>8801043040877</v>
      </c>
      <c r="J184" s="16"/>
      <c r="K184" s="16">
        <v>8801043040884</v>
      </c>
      <c r="L184" s="17">
        <v>12960</v>
      </c>
      <c r="M184" s="19">
        <f t="shared" si="16"/>
        <v>14256.000000000002</v>
      </c>
      <c r="N184" s="17">
        <f t="shared" si="12"/>
        <v>11781.81818181818</v>
      </c>
      <c r="O184" s="19">
        <f t="shared" si="13"/>
        <v>530.18181818181813</v>
      </c>
      <c r="P184" s="19">
        <f t="shared" si="14"/>
        <v>12429.818181818182</v>
      </c>
      <c r="Q184" s="19">
        <f t="shared" si="15"/>
        <v>13725.818181818184</v>
      </c>
    </row>
    <row r="185" spans="1:17" s="22" customFormat="1" ht="18.75" customHeight="1" x14ac:dyDescent="0.3">
      <c r="A185" s="15">
        <f t="shared" si="17"/>
        <v>181</v>
      </c>
      <c r="B185" s="15" t="str">
        <f>VLOOKUP($F185,Sheet3!$A:$L,4,0)</f>
        <v>스낵</v>
      </c>
      <c r="C185" s="15" t="str">
        <f>VLOOKUP($F185,Sheet3!$A:$L,6,0)</f>
        <v>콘스낵</v>
      </c>
      <c r="D185" s="15" t="str">
        <f>VLOOKUP($F185,Sheet3!$A:$L,8,0)</f>
        <v>사출콘스낵</v>
      </c>
      <c r="E185" s="15" t="str">
        <f>VLOOKUP($F185,Sheet3!$A:$L,10,0)</f>
        <v>프레첼</v>
      </c>
      <c r="F185" s="15">
        <v>102001672</v>
      </c>
      <c r="G185" s="15" t="s">
        <v>3538</v>
      </c>
      <c r="H185" s="15" t="s">
        <v>3539</v>
      </c>
      <c r="I185" s="16">
        <v>8801043040891</v>
      </c>
      <c r="J185" s="16"/>
      <c r="K185" s="16">
        <v>8801043040907</v>
      </c>
      <c r="L185" s="17">
        <v>19440</v>
      </c>
      <c r="M185" s="19">
        <f t="shared" si="16"/>
        <v>21384</v>
      </c>
      <c r="N185" s="17">
        <f t="shared" si="12"/>
        <v>17672.727272727272</v>
      </c>
      <c r="O185" s="19">
        <f t="shared" si="13"/>
        <v>795.27272727272725</v>
      </c>
      <c r="P185" s="19">
        <f t="shared" si="14"/>
        <v>18644.727272727272</v>
      </c>
      <c r="Q185" s="19">
        <f t="shared" si="15"/>
        <v>20588.727272727272</v>
      </c>
    </row>
    <row r="186" spans="1:17" s="22" customFormat="1" ht="18.75" customHeight="1" x14ac:dyDescent="0.3">
      <c r="A186" s="15">
        <f t="shared" si="17"/>
        <v>182</v>
      </c>
      <c r="B186" s="15" t="str">
        <f>VLOOKUP($F186,Sheet3!$A:$L,4,0)</f>
        <v>스낵</v>
      </c>
      <c r="C186" s="15" t="str">
        <f>VLOOKUP($F186,Sheet3!$A:$L,6,0)</f>
        <v>콘스낵</v>
      </c>
      <c r="D186" s="15" t="str">
        <f>VLOOKUP($F186,Sheet3!$A:$L,8,0)</f>
        <v>사출콘스낵</v>
      </c>
      <c r="E186" s="15" t="str">
        <f>VLOOKUP($F186,Sheet3!$A:$L,10,0)</f>
        <v>프레첼</v>
      </c>
      <c r="F186" s="15">
        <v>102001673</v>
      </c>
      <c r="G186" s="15" t="s">
        <v>3540</v>
      </c>
      <c r="H186" s="15" t="s">
        <v>3541</v>
      </c>
      <c r="I186" s="16">
        <v>8801043040914</v>
      </c>
      <c r="J186" s="16"/>
      <c r="K186" s="16">
        <v>8801043040921</v>
      </c>
      <c r="L186" s="17">
        <v>12960</v>
      </c>
      <c r="M186" s="19">
        <f t="shared" si="16"/>
        <v>14256.000000000002</v>
      </c>
      <c r="N186" s="17">
        <f t="shared" si="12"/>
        <v>11781.81818181818</v>
      </c>
      <c r="O186" s="19">
        <f t="shared" si="13"/>
        <v>530.18181818181813</v>
      </c>
      <c r="P186" s="19">
        <f t="shared" si="14"/>
        <v>12429.818181818182</v>
      </c>
      <c r="Q186" s="19">
        <f t="shared" si="15"/>
        <v>13725.818181818184</v>
      </c>
    </row>
    <row r="187" spans="1:17" s="22" customFormat="1" ht="18.75" customHeight="1" x14ac:dyDescent="0.3">
      <c r="A187" s="15">
        <f t="shared" si="17"/>
        <v>183</v>
      </c>
      <c r="B187" s="15" t="str">
        <f>VLOOKUP($F187,Sheet3!$A:$L,4,0)</f>
        <v>스낵</v>
      </c>
      <c r="C187" s="15" t="str">
        <f>VLOOKUP($F187,Sheet3!$A:$L,6,0)</f>
        <v>콘스낵</v>
      </c>
      <c r="D187" s="15" t="str">
        <f>VLOOKUP($F187,Sheet3!$A:$L,8,0)</f>
        <v>사출콘스낵</v>
      </c>
      <c r="E187" s="15" t="str">
        <f>VLOOKUP($F187,Sheet3!$A:$L,10,0)</f>
        <v>프레첼</v>
      </c>
      <c r="F187" s="15">
        <v>102001674</v>
      </c>
      <c r="G187" s="15" t="s">
        <v>3542</v>
      </c>
      <c r="H187" s="15" t="s">
        <v>282</v>
      </c>
      <c r="I187" s="16">
        <v>8801043040938</v>
      </c>
      <c r="J187" s="16"/>
      <c r="K187" s="16">
        <v>8801043040945</v>
      </c>
      <c r="L187" s="17">
        <v>19440</v>
      </c>
      <c r="M187" s="19">
        <f t="shared" si="16"/>
        <v>21384</v>
      </c>
      <c r="N187" s="17">
        <f t="shared" si="12"/>
        <v>17672.727272727272</v>
      </c>
      <c r="O187" s="19">
        <f t="shared" si="13"/>
        <v>795.27272727272725</v>
      </c>
      <c r="P187" s="19">
        <f t="shared" si="14"/>
        <v>18644.727272727272</v>
      </c>
      <c r="Q187" s="19">
        <f t="shared" si="15"/>
        <v>20588.727272727272</v>
      </c>
    </row>
    <row r="188" spans="1:17" ht="18.75" customHeight="1" x14ac:dyDescent="0.3">
      <c r="A188" s="15">
        <f t="shared" si="17"/>
        <v>184</v>
      </c>
      <c r="B188" s="15" t="str">
        <f>VLOOKUP($F188,Sheet3!$A:$L,4,0)</f>
        <v>스낵</v>
      </c>
      <c r="C188" s="15" t="str">
        <f>VLOOKUP($F188,Sheet3!$A:$L,6,0)</f>
        <v>포테이토스낵</v>
      </c>
      <c r="D188" s="15" t="str">
        <f>VLOOKUP($F188,Sheet3!$A:$L,8,0)</f>
        <v>상압칩류</v>
      </c>
      <c r="E188" s="15" t="str">
        <f>VLOOKUP($F188,Sheet3!$A:$L,10,0)</f>
        <v>포테토칩</v>
      </c>
      <c r="F188" s="15">
        <v>102001524</v>
      </c>
      <c r="G188" s="15" t="s">
        <v>271</v>
      </c>
      <c r="H188" s="15" t="s">
        <v>247</v>
      </c>
      <c r="I188" s="16">
        <v>8801043005814</v>
      </c>
      <c r="J188" s="16" t="s">
        <v>9</v>
      </c>
      <c r="K188" s="16">
        <v>8801043811637</v>
      </c>
      <c r="L188" s="17">
        <v>16700</v>
      </c>
      <c r="M188" s="19">
        <f t="shared" si="16"/>
        <v>18370</v>
      </c>
      <c r="N188" s="17">
        <f t="shared" si="12"/>
        <v>15181.81818181818</v>
      </c>
      <c r="O188" s="19">
        <f t="shared" si="13"/>
        <v>683.18181818181813</v>
      </c>
      <c r="P188" s="19">
        <f t="shared" si="14"/>
        <v>16016.818181818182</v>
      </c>
      <c r="Q188" s="19">
        <f t="shared" si="15"/>
        <v>17686.81818181818</v>
      </c>
    </row>
    <row r="189" spans="1:17" ht="18.75" customHeight="1" x14ac:dyDescent="0.3">
      <c r="A189" s="15">
        <f t="shared" si="17"/>
        <v>185</v>
      </c>
      <c r="B189" s="15" t="str">
        <f>VLOOKUP($F189,Sheet3!$A:$L,4,0)</f>
        <v>스낵</v>
      </c>
      <c r="C189" s="15" t="str">
        <f>VLOOKUP($F189,Sheet3!$A:$L,6,0)</f>
        <v>포테이토스낵</v>
      </c>
      <c r="D189" s="15" t="str">
        <f>VLOOKUP($F189,Sheet3!$A:$L,8,0)</f>
        <v>상압칩류</v>
      </c>
      <c r="E189" s="15" t="str">
        <f>VLOOKUP($F189,Sheet3!$A:$L,10,0)</f>
        <v>포테토칩</v>
      </c>
      <c r="F189" s="15">
        <v>102001525</v>
      </c>
      <c r="G189" s="15" t="s">
        <v>272</v>
      </c>
      <c r="H189" s="15" t="s">
        <v>273</v>
      </c>
      <c r="I189" s="16">
        <v>8801043005821</v>
      </c>
      <c r="J189" s="16" t="s">
        <v>9</v>
      </c>
      <c r="K189" s="16">
        <v>8801043811644</v>
      </c>
      <c r="L189" s="17">
        <v>27520</v>
      </c>
      <c r="M189" s="19">
        <f t="shared" si="16"/>
        <v>30272.000000000004</v>
      </c>
      <c r="N189" s="17">
        <f t="shared" si="12"/>
        <v>25018.181818181816</v>
      </c>
      <c r="O189" s="19">
        <f t="shared" si="13"/>
        <v>1125.8181818181818</v>
      </c>
      <c r="P189" s="19">
        <f t="shared" si="14"/>
        <v>26394.18181818182</v>
      </c>
      <c r="Q189" s="19">
        <f t="shared" si="15"/>
        <v>29146.181818181823</v>
      </c>
    </row>
    <row r="190" spans="1:17" ht="18.75" customHeight="1" x14ac:dyDescent="0.3">
      <c r="A190" s="15">
        <f t="shared" si="17"/>
        <v>186</v>
      </c>
      <c r="B190" s="15" t="str">
        <f>VLOOKUP($F190,Sheet3!$A:$L,4,0)</f>
        <v>스낵</v>
      </c>
      <c r="C190" s="15" t="str">
        <f>VLOOKUP($F190,Sheet3!$A:$L,6,0)</f>
        <v>포테이토스낵</v>
      </c>
      <c r="D190" s="15" t="str">
        <f>VLOOKUP($F190,Sheet3!$A:$L,8,0)</f>
        <v>상압칩류</v>
      </c>
      <c r="E190" s="15" t="str">
        <f>VLOOKUP($F190,Sheet3!$A:$L,10,0)</f>
        <v>포테토칩</v>
      </c>
      <c r="F190" s="15">
        <v>102001527</v>
      </c>
      <c r="G190" s="15" t="s">
        <v>274</v>
      </c>
      <c r="H190" s="15" t="s">
        <v>247</v>
      </c>
      <c r="I190" s="16">
        <v>8801043005838</v>
      </c>
      <c r="J190" s="16" t="s">
        <v>9</v>
      </c>
      <c r="K190" s="16">
        <v>8801043811651</v>
      </c>
      <c r="L190" s="17">
        <v>16700</v>
      </c>
      <c r="M190" s="19">
        <f t="shared" si="16"/>
        <v>18370</v>
      </c>
      <c r="N190" s="17">
        <f t="shared" si="12"/>
        <v>15181.81818181818</v>
      </c>
      <c r="O190" s="19">
        <f t="shared" si="13"/>
        <v>683.18181818181813</v>
      </c>
      <c r="P190" s="19">
        <f t="shared" si="14"/>
        <v>16016.818181818182</v>
      </c>
      <c r="Q190" s="19">
        <f t="shared" si="15"/>
        <v>17686.81818181818</v>
      </c>
    </row>
    <row r="191" spans="1:17" ht="18.75" customHeight="1" x14ac:dyDescent="0.3">
      <c r="A191" s="15">
        <f t="shared" si="17"/>
        <v>187</v>
      </c>
      <c r="B191" s="15" t="str">
        <f>VLOOKUP($F191,Sheet3!$A:$L,4,0)</f>
        <v>스낵</v>
      </c>
      <c r="C191" s="15" t="str">
        <f>VLOOKUP($F191,Sheet3!$A:$L,6,0)</f>
        <v>포테이토스낵</v>
      </c>
      <c r="D191" s="15" t="str">
        <f>VLOOKUP($F191,Sheet3!$A:$L,8,0)</f>
        <v>상압칩류</v>
      </c>
      <c r="E191" s="15" t="str">
        <f>VLOOKUP($F191,Sheet3!$A:$L,10,0)</f>
        <v>포테토칩</v>
      </c>
      <c r="F191" s="15">
        <v>102001528</v>
      </c>
      <c r="G191" s="15" t="s">
        <v>275</v>
      </c>
      <c r="H191" s="15" t="s">
        <v>276</v>
      </c>
      <c r="I191" s="16">
        <v>880104300624801</v>
      </c>
      <c r="J191" s="16" t="s">
        <v>9</v>
      </c>
      <c r="K191" s="16">
        <v>880104381198901</v>
      </c>
      <c r="L191" s="17">
        <v>20640</v>
      </c>
      <c r="M191" s="19">
        <f t="shared" si="16"/>
        <v>22704.000000000004</v>
      </c>
      <c r="N191" s="17">
        <f t="shared" si="12"/>
        <v>18763.63636363636</v>
      </c>
      <c r="O191" s="19">
        <f t="shared" si="13"/>
        <v>844.36363636363615</v>
      </c>
      <c r="P191" s="19">
        <f t="shared" si="14"/>
        <v>19795.636363636364</v>
      </c>
      <c r="Q191" s="19">
        <f t="shared" si="15"/>
        <v>21859.636363636368</v>
      </c>
    </row>
    <row r="192" spans="1:17" ht="18.75" customHeight="1" x14ac:dyDescent="0.3">
      <c r="A192" s="15">
        <f t="shared" si="17"/>
        <v>188</v>
      </c>
      <c r="B192" s="15" t="str">
        <f>VLOOKUP($F192,Sheet3!$A:$L,4,0)</f>
        <v>스낵</v>
      </c>
      <c r="C192" s="15" t="str">
        <f>VLOOKUP($F192,Sheet3!$A:$L,6,0)</f>
        <v>포테이토스낵</v>
      </c>
      <c r="D192" s="15" t="str">
        <f>VLOOKUP($F192,Sheet3!$A:$L,8,0)</f>
        <v>상압칩류</v>
      </c>
      <c r="E192" s="15" t="str">
        <f>VLOOKUP($F192,Sheet3!$A:$L,10,0)</f>
        <v>포테토칩</v>
      </c>
      <c r="F192" s="15">
        <v>102001564</v>
      </c>
      <c r="G192" s="15" t="s">
        <v>287</v>
      </c>
      <c r="H192" s="15" t="s">
        <v>288</v>
      </c>
      <c r="I192" s="16">
        <v>8801043035613</v>
      </c>
      <c r="J192" s="16" t="s">
        <v>9</v>
      </c>
      <c r="K192" s="16">
        <v>8801043035620</v>
      </c>
      <c r="L192" s="17">
        <v>8350</v>
      </c>
      <c r="M192" s="19">
        <f t="shared" si="16"/>
        <v>9185</v>
      </c>
      <c r="N192" s="17">
        <f t="shared" si="12"/>
        <v>7590.9090909090901</v>
      </c>
      <c r="O192" s="19">
        <f t="shared" si="13"/>
        <v>341.59090909090907</v>
      </c>
      <c r="P192" s="19">
        <f t="shared" si="14"/>
        <v>8008.409090909091</v>
      </c>
      <c r="Q192" s="19">
        <f t="shared" si="15"/>
        <v>8843.4090909090901</v>
      </c>
    </row>
    <row r="193" spans="1:17" ht="18.75" customHeight="1" x14ac:dyDescent="0.3">
      <c r="A193" s="15">
        <f t="shared" si="17"/>
        <v>189</v>
      </c>
      <c r="B193" s="15" t="str">
        <f>VLOOKUP($F193,Sheet3!$A:$L,4,0)</f>
        <v>스낵</v>
      </c>
      <c r="C193" s="15" t="str">
        <f>VLOOKUP($F193,Sheet3!$A:$L,6,0)</f>
        <v>포테이토스낵</v>
      </c>
      <c r="D193" s="15" t="str">
        <f>VLOOKUP($F193,Sheet3!$A:$L,8,0)</f>
        <v>상압칩류</v>
      </c>
      <c r="E193" s="15" t="str">
        <f>VLOOKUP($F193,Sheet3!$A:$L,10,0)</f>
        <v>포테토칩</v>
      </c>
      <c r="F193" s="15">
        <v>102001658</v>
      </c>
      <c r="G193" s="15" t="s">
        <v>355</v>
      </c>
      <c r="H193" s="15" t="s">
        <v>356</v>
      </c>
      <c r="I193" s="16">
        <v>8801043040150</v>
      </c>
      <c r="J193" s="16" t="s">
        <v>9</v>
      </c>
      <c r="K193" s="16">
        <v>8801043040167</v>
      </c>
      <c r="L193" s="17">
        <v>13360</v>
      </c>
      <c r="M193" s="19">
        <f t="shared" si="16"/>
        <v>14696.000000000002</v>
      </c>
      <c r="N193" s="17">
        <f t="shared" si="12"/>
        <v>12145.454545454544</v>
      </c>
      <c r="O193" s="19">
        <f t="shared" si="13"/>
        <v>546.5454545454545</v>
      </c>
      <c r="P193" s="19">
        <f t="shared" si="14"/>
        <v>12813.454545454546</v>
      </c>
      <c r="Q193" s="19">
        <f t="shared" si="15"/>
        <v>14149.454545454548</v>
      </c>
    </row>
    <row r="194" spans="1:17" ht="18.75" customHeight="1" x14ac:dyDescent="0.3">
      <c r="A194" s="15">
        <f t="shared" si="17"/>
        <v>190</v>
      </c>
      <c r="B194" s="15" t="str">
        <f>VLOOKUP($F194,Sheet3!$A:$L,4,0)</f>
        <v>스낵</v>
      </c>
      <c r="C194" s="15" t="str">
        <f>VLOOKUP($F194,Sheet3!$A:$L,6,0)</f>
        <v>포테이토스낵</v>
      </c>
      <c r="D194" s="15" t="str">
        <f>VLOOKUP($F194,Sheet3!$A:$L,8,0)</f>
        <v>상압칩류</v>
      </c>
      <c r="E194" s="15" t="str">
        <f>VLOOKUP($F194,Sheet3!$A:$L,10,0)</f>
        <v>포테토칩</v>
      </c>
      <c r="F194" s="15">
        <v>102001659</v>
      </c>
      <c r="G194" s="15" t="s">
        <v>357</v>
      </c>
      <c r="H194" s="15" t="s">
        <v>276</v>
      </c>
      <c r="I194" s="16">
        <v>8801043040174</v>
      </c>
      <c r="J194" s="16" t="s">
        <v>9</v>
      </c>
      <c r="K194" s="16">
        <v>8801043040181</v>
      </c>
      <c r="L194" s="17">
        <v>20640</v>
      </c>
      <c r="M194" s="19">
        <f t="shared" si="16"/>
        <v>22704.000000000004</v>
      </c>
      <c r="N194" s="17">
        <f t="shared" si="12"/>
        <v>18763.63636363636</v>
      </c>
      <c r="O194" s="19">
        <f t="shared" si="13"/>
        <v>844.36363636363615</v>
      </c>
      <c r="P194" s="19">
        <f t="shared" si="14"/>
        <v>19795.636363636364</v>
      </c>
      <c r="Q194" s="19">
        <f t="shared" si="15"/>
        <v>21859.636363636368</v>
      </c>
    </row>
    <row r="195" spans="1:17" ht="18.75" customHeight="1" x14ac:dyDescent="0.3">
      <c r="A195" s="15">
        <f t="shared" si="17"/>
        <v>191</v>
      </c>
      <c r="B195" s="15" t="str">
        <f>VLOOKUP($F195,Sheet3!$A:$L,4,0)</f>
        <v>스낵</v>
      </c>
      <c r="C195" s="15" t="str">
        <f>VLOOKUP($F195,Sheet3!$A:$L,6,0)</f>
        <v>포테이토스낵</v>
      </c>
      <c r="D195" s="15" t="str">
        <f>VLOOKUP($F195,Sheet3!$A:$L,8,0)</f>
        <v>상압칩류</v>
      </c>
      <c r="E195" s="15" t="str">
        <f>VLOOKUP($F195,Sheet3!$A:$L,10,0)</f>
        <v>포테토칩</v>
      </c>
      <c r="F195" s="15">
        <v>102001660</v>
      </c>
      <c r="G195" s="15" t="s">
        <v>358</v>
      </c>
      <c r="H195" s="15" t="s">
        <v>359</v>
      </c>
      <c r="I195" s="16">
        <v>8801043040174</v>
      </c>
      <c r="J195" s="16" t="s">
        <v>9</v>
      </c>
      <c r="K195" s="16">
        <v>8801043040211</v>
      </c>
      <c r="L195" s="17">
        <v>13760</v>
      </c>
      <c r="M195" s="19">
        <f t="shared" si="16"/>
        <v>15136.000000000002</v>
      </c>
      <c r="N195" s="17">
        <f t="shared" si="12"/>
        <v>12509.090909090908</v>
      </c>
      <c r="O195" s="19">
        <f t="shared" si="13"/>
        <v>562.90909090909088</v>
      </c>
      <c r="P195" s="19">
        <f t="shared" si="14"/>
        <v>13197.09090909091</v>
      </c>
      <c r="Q195" s="19">
        <f t="shared" si="15"/>
        <v>14573.090909090912</v>
      </c>
    </row>
    <row r="196" spans="1:17" ht="18.75" customHeight="1" x14ac:dyDescent="0.3">
      <c r="A196" s="15">
        <f t="shared" si="17"/>
        <v>192</v>
      </c>
      <c r="B196" s="15" t="str">
        <f>VLOOKUP($F196,Sheet3!$A:$L,4,0)</f>
        <v>스낵</v>
      </c>
      <c r="C196" s="15" t="str">
        <f>VLOOKUP($F196,Sheet3!$A:$L,6,0)</f>
        <v>포테이토스낵</v>
      </c>
      <c r="D196" s="15" t="str">
        <f>VLOOKUP($F196,Sheet3!$A:$L,8,0)</f>
        <v>상압칩류</v>
      </c>
      <c r="E196" s="15" t="str">
        <f>VLOOKUP($F196,Sheet3!$A:$L,10,0)</f>
        <v>포테토칩</v>
      </c>
      <c r="F196" s="15">
        <v>102001661</v>
      </c>
      <c r="G196" s="15" t="s">
        <v>360</v>
      </c>
      <c r="H196" s="15" t="s">
        <v>356</v>
      </c>
      <c r="I196" s="16">
        <v>8801043040228</v>
      </c>
      <c r="J196" s="16" t="s">
        <v>9</v>
      </c>
      <c r="K196" s="16">
        <v>8801043040235</v>
      </c>
      <c r="L196" s="17">
        <v>13360</v>
      </c>
      <c r="M196" s="19">
        <f t="shared" si="16"/>
        <v>14696.000000000002</v>
      </c>
      <c r="N196" s="17">
        <f t="shared" si="12"/>
        <v>12145.454545454544</v>
      </c>
      <c r="O196" s="19">
        <f t="shared" si="13"/>
        <v>546.5454545454545</v>
      </c>
      <c r="P196" s="19">
        <f t="shared" si="14"/>
        <v>12813.454545454546</v>
      </c>
      <c r="Q196" s="19">
        <f t="shared" si="15"/>
        <v>14149.454545454548</v>
      </c>
    </row>
    <row r="197" spans="1:17" ht="18.75" customHeight="1" x14ac:dyDescent="0.3">
      <c r="A197" s="15">
        <f t="shared" si="17"/>
        <v>193</v>
      </c>
      <c r="B197" s="15" t="str">
        <f>VLOOKUP($F197,Sheet3!$A:$L,4,0)</f>
        <v>스낵</v>
      </c>
      <c r="C197" s="15" t="str">
        <f>VLOOKUP($F197,Sheet3!$A:$L,6,0)</f>
        <v>포테이토스낵</v>
      </c>
      <c r="D197" s="15" t="str">
        <f>VLOOKUP($F197,Sheet3!$A:$L,8,0)</f>
        <v>상압칩류</v>
      </c>
      <c r="E197" s="15" t="str">
        <f>VLOOKUP($F197,Sheet3!$A:$L,10,0)</f>
        <v>포테토칩</v>
      </c>
      <c r="F197" s="15">
        <v>102001662</v>
      </c>
      <c r="G197" s="15" t="s">
        <v>361</v>
      </c>
      <c r="H197" s="15" t="s">
        <v>276</v>
      </c>
      <c r="I197" s="16">
        <v>8801043040242</v>
      </c>
      <c r="J197" s="16" t="s">
        <v>9</v>
      </c>
      <c r="K197" s="16">
        <v>8801043040259</v>
      </c>
      <c r="L197" s="17">
        <v>20640</v>
      </c>
      <c r="M197" s="19">
        <f t="shared" si="16"/>
        <v>22704.000000000004</v>
      </c>
      <c r="N197" s="17">
        <f t="shared" ref="N197:N260" si="18">+L197/1.1</f>
        <v>18763.63636363636</v>
      </c>
      <c r="O197" s="19">
        <f t="shared" ref="O197:O260" si="19">+N197*4.5%</f>
        <v>844.36363636363615</v>
      </c>
      <c r="P197" s="19">
        <f t="shared" si="14"/>
        <v>19795.636363636364</v>
      </c>
      <c r="Q197" s="19">
        <f t="shared" si="15"/>
        <v>21859.636363636368</v>
      </c>
    </row>
    <row r="198" spans="1:17" ht="18.75" customHeight="1" x14ac:dyDescent="0.3">
      <c r="A198" s="15">
        <f t="shared" si="17"/>
        <v>194</v>
      </c>
      <c r="B198" s="15" t="str">
        <f>VLOOKUP($F198,Sheet3!$A:$L,4,0)</f>
        <v>스낵</v>
      </c>
      <c r="C198" s="15" t="str">
        <f>VLOOKUP($F198,Sheet3!$A:$L,6,0)</f>
        <v>포테이토스낵</v>
      </c>
      <c r="D198" s="15" t="str">
        <f>VLOOKUP($F198,Sheet3!$A:$L,8,0)</f>
        <v>상압칩류</v>
      </c>
      <c r="E198" s="15" t="str">
        <f>VLOOKUP($F198,Sheet3!$A:$L,10,0)</f>
        <v>포테토칩</v>
      </c>
      <c r="F198" s="15">
        <v>102001663</v>
      </c>
      <c r="G198" s="15" t="s">
        <v>362</v>
      </c>
      <c r="H198" s="15" t="s">
        <v>359</v>
      </c>
      <c r="I198" s="16">
        <v>8801043040242</v>
      </c>
      <c r="J198" s="16" t="s">
        <v>9</v>
      </c>
      <c r="K198" s="16">
        <v>8801043040266</v>
      </c>
      <c r="L198" s="17">
        <v>13760</v>
      </c>
      <c r="M198" s="19">
        <f t="shared" si="16"/>
        <v>15136.000000000002</v>
      </c>
      <c r="N198" s="17">
        <f t="shared" si="18"/>
        <v>12509.090909090908</v>
      </c>
      <c r="O198" s="19">
        <f t="shared" si="19"/>
        <v>562.90909090909088</v>
      </c>
      <c r="P198" s="19">
        <f t="shared" ref="P198:P261" si="20">+L198-O198</f>
        <v>13197.09090909091</v>
      </c>
      <c r="Q198" s="19">
        <f t="shared" ref="Q198:Q261" si="21">+M198-O198</f>
        <v>14573.090909090912</v>
      </c>
    </row>
    <row r="199" spans="1:17" ht="18.75" customHeight="1" x14ac:dyDescent="0.3">
      <c r="A199" s="15">
        <f t="shared" si="17"/>
        <v>195</v>
      </c>
      <c r="B199" s="15" t="str">
        <f>VLOOKUP($F199,Sheet3!$A:$L,4,0)</f>
        <v>스낵</v>
      </c>
      <c r="C199" s="15" t="str">
        <f>VLOOKUP($F199,Sheet3!$A:$L,6,0)</f>
        <v>포테이토스낵</v>
      </c>
      <c r="D199" s="15" t="str">
        <f>VLOOKUP($F199,Sheet3!$A:$L,8,0)</f>
        <v>진공칩류</v>
      </c>
      <c r="E199" s="15" t="str">
        <f>VLOOKUP($F199,Sheet3!$A:$L,10,0)</f>
        <v>수미칩</v>
      </c>
      <c r="F199" s="15">
        <v>102001163</v>
      </c>
      <c r="G199" s="15" t="s">
        <v>227</v>
      </c>
      <c r="H199" s="15" t="s">
        <v>228</v>
      </c>
      <c r="I199" s="16">
        <v>8801043010047</v>
      </c>
      <c r="J199" s="16">
        <v>0</v>
      </c>
      <c r="K199" s="16">
        <v>8801043010054</v>
      </c>
      <c r="L199" s="17">
        <v>17040</v>
      </c>
      <c r="M199" s="19">
        <f t="shared" si="16"/>
        <v>18744</v>
      </c>
      <c r="N199" s="17">
        <f t="shared" si="18"/>
        <v>15490.90909090909</v>
      </c>
      <c r="O199" s="19">
        <f t="shared" si="19"/>
        <v>697.09090909090901</v>
      </c>
      <c r="P199" s="19">
        <f t="shared" si="20"/>
        <v>16342.909090909092</v>
      </c>
      <c r="Q199" s="19">
        <f t="shared" si="21"/>
        <v>18046.909090909092</v>
      </c>
    </row>
    <row r="200" spans="1:17" ht="18.75" customHeight="1" x14ac:dyDescent="0.3">
      <c r="A200" s="15">
        <f t="shared" si="17"/>
        <v>196</v>
      </c>
      <c r="B200" s="15" t="str">
        <f>VLOOKUP($F200,Sheet3!$A:$L,4,0)</f>
        <v>스낵</v>
      </c>
      <c r="C200" s="15" t="str">
        <f>VLOOKUP($F200,Sheet3!$A:$L,6,0)</f>
        <v>포테이토스낵</v>
      </c>
      <c r="D200" s="15" t="str">
        <f>VLOOKUP($F200,Sheet3!$A:$L,8,0)</f>
        <v>진공칩류</v>
      </c>
      <c r="E200" s="15" t="str">
        <f>VLOOKUP($F200,Sheet3!$A:$L,10,0)</f>
        <v>수미칩</v>
      </c>
      <c r="F200" s="15">
        <v>102001164</v>
      </c>
      <c r="G200" s="15" t="s">
        <v>229</v>
      </c>
      <c r="H200" s="15" t="s">
        <v>228</v>
      </c>
      <c r="I200" s="16">
        <v>8801043010061</v>
      </c>
      <c r="J200" s="16">
        <v>0</v>
      </c>
      <c r="K200" s="16">
        <v>8801043010078</v>
      </c>
      <c r="L200" s="17">
        <v>17040</v>
      </c>
      <c r="M200" s="19">
        <f t="shared" si="16"/>
        <v>18744</v>
      </c>
      <c r="N200" s="17">
        <f t="shared" si="18"/>
        <v>15490.90909090909</v>
      </c>
      <c r="O200" s="19">
        <f t="shared" si="19"/>
        <v>697.09090909090901</v>
      </c>
      <c r="P200" s="19">
        <f t="shared" si="20"/>
        <v>16342.909090909092</v>
      </c>
      <c r="Q200" s="19">
        <f t="shared" si="21"/>
        <v>18046.909090909092</v>
      </c>
    </row>
    <row r="201" spans="1:17" ht="18.75" customHeight="1" x14ac:dyDescent="0.3">
      <c r="A201" s="15">
        <f t="shared" si="17"/>
        <v>197</v>
      </c>
      <c r="B201" s="15" t="str">
        <f>VLOOKUP($F201,Sheet3!$A:$L,4,0)</f>
        <v>스낵</v>
      </c>
      <c r="C201" s="15" t="str">
        <f>VLOOKUP($F201,Sheet3!$A:$L,6,0)</f>
        <v>포테이토스낵</v>
      </c>
      <c r="D201" s="15" t="str">
        <f>VLOOKUP($F201,Sheet3!$A:$L,8,0)</f>
        <v>진공칩류</v>
      </c>
      <c r="E201" s="15" t="str">
        <f>VLOOKUP($F201,Sheet3!$A:$L,10,0)</f>
        <v>수미칩</v>
      </c>
      <c r="F201" s="15">
        <v>102001319</v>
      </c>
      <c r="G201" s="15" t="s">
        <v>232</v>
      </c>
      <c r="H201" s="15" t="s">
        <v>233</v>
      </c>
      <c r="I201" s="16">
        <v>8801043019699</v>
      </c>
      <c r="J201" s="16" t="s">
        <v>9</v>
      </c>
      <c r="K201" s="16">
        <v>8801043019705</v>
      </c>
      <c r="L201" s="17">
        <v>19200</v>
      </c>
      <c r="M201" s="19">
        <f t="shared" si="16"/>
        <v>21120</v>
      </c>
      <c r="N201" s="17">
        <f t="shared" si="18"/>
        <v>17454.545454545452</v>
      </c>
      <c r="O201" s="19">
        <f t="shared" si="19"/>
        <v>785.45454545454527</v>
      </c>
      <c r="P201" s="19">
        <f t="shared" si="20"/>
        <v>18414.545454545456</v>
      </c>
      <c r="Q201" s="19">
        <f t="shared" si="21"/>
        <v>20334.545454545456</v>
      </c>
    </row>
    <row r="202" spans="1:17" ht="18.75" customHeight="1" x14ac:dyDescent="0.3">
      <c r="A202" s="15">
        <f t="shared" si="17"/>
        <v>198</v>
      </c>
      <c r="B202" s="15" t="str">
        <f>VLOOKUP($F202,Sheet3!$A:$L,4,0)</f>
        <v>스낵</v>
      </c>
      <c r="C202" s="15" t="str">
        <f>VLOOKUP($F202,Sheet3!$A:$L,6,0)</f>
        <v>포테이토스낵</v>
      </c>
      <c r="D202" s="15" t="str">
        <f>VLOOKUP($F202,Sheet3!$A:$L,8,0)</f>
        <v>진공칩류</v>
      </c>
      <c r="E202" s="15" t="str">
        <f>VLOOKUP($F202,Sheet3!$A:$L,10,0)</f>
        <v>수미칩</v>
      </c>
      <c r="F202" s="15">
        <v>102001320</v>
      </c>
      <c r="G202" s="15" t="s">
        <v>234</v>
      </c>
      <c r="H202" s="15" t="s">
        <v>233</v>
      </c>
      <c r="I202" s="16">
        <v>8801043019675</v>
      </c>
      <c r="J202" s="16" t="s">
        <v>9</v>
      </c>
      <c r="K202" s="16">
        <v>8801043019682</v>
      </c>
      <c r="L202" s="17">
        <v>19200</v>
      </c>
      <c r="M202" s="19">
        <f t="shared" si="16"/>
        <v>21120</v>
      </c>
      <c r="N202" s="17">
        <f t="shared" si="18"/>
        <v>17454.545454545452</v>
      </c>
      <c r="O202" s="19">
        <f t="shared" si="19"/>
        <v>785.45454545454527</v>
      </c>
      <c r="P202" s="19">
        <f t="shared" si="20"/>
        <v>18414.545454545456</v>
      </c>
      <c r="Q202" s="19">
        <f t="shared" si="21"/>
        <v>20334.545454545456</v>
      </c>
    </row>
    <row r="203" spans="1:17" ht="18.75" customHeight="1" x14ac:dyDescent="0.3">
      <c r="A203" s="15">
        <f t="shared" si="17"/>
        <v>199</v>
      </c>
      <c r="B203" s="15" t="str">
        <f>VLOOKUP($F203,Sheet3!$A:$L,4,0)</f>
        <v>스낵</v>
      </c>
      <c r="C203" s="15" t="str">
        <f>VLOOKUP($F203,Sheet3!$A:$L,6,0)</f>
        <v>포테이토스낵</v>
      </c>
      <c r="D203" s="15" t="str">
        <f>VLOOKUP($F203,Sheet3!$A:$L,8,0)</f>
        <v>진공칩류</v>
      </c>
      <c r="E203" s="15" t="str">
        <f>VLOOKUP($F203,Sheet3!$A:$L,10,0)</f>
        <v>수미칩</v>
      </c>
      <c r="F203" s="15">
        <v>102001325</v>
      </c>
      <c r="G203" s="15" t="s">
        <v>235</v>
      </c>
      <c r="H203" s="15" t="s">
        <v>236</v>
      </c>
      <c r="I203" s="16" t="s">
        <v>9</v>
      </c>
      <c r="J203" s="16">
        <v>8801043019989</v>
      </c>
      <c r="K203" s="16">
        <v>8801043019996</v>
      </c>
      <c r="L203" s="17">
        <v>28440</v>
      </c>
      <c r="M203" s="19">
        <f t="shared" si="16"/>
        <v>31284.000000000004</v>
      </c>
      <c r="N203" s="17">
        <f t="shared" si="18"/>
        <v>25854.545454545452</v>
      </c>
      <c r="O203" s="19">
        <f t="shared" si="19"/>
        <v>1163.4545454545453</v>
      </c>
      <c r="P203" s="19">
        <f t="shared" si="20"/>
        <v>27276.545454545456</v>
      </c>
      <c r="Q203" s="19">
        <f t="shared" si="21"/>
        <v>30120.54545454546</v>
      </c>
    </row>
    <row r="204" spans="1:17" ht="18.75" customHeight="1" x14ac:dyDescent="0.3">
      <c r="A204" s="15">
        <f t="shared" si="17"/>
        <v>200</v>
      </c>
      <c r="B204" s="15" t="str">
        <f>VLOOKUP($F204,Sheet3!$A:$L,4,0)</f>
        <v>스낵</v>
      </c>
      <c r="C204" s="15" t="str">
        <f>VLOOKUP($F204,Sheet3!$A:$L,6,0)</f>
        <v>포테이토스낵</v>
      </c>
      <c r="D204" s="15" t="str">
        <f>VLOOKUP($F204,Sheet3!$A:$L,8,0)</f>
        <v>진공칩류</v>
      </c>
      <c r="E204" s="15" t="str">
        <f>VLOOKUP($F204,Sheet3!$A:$L,10,0)</f>
        <v>수미칩</v>
      </c>
      <c r="F204" s="15">
        <v>102001495</v>
      </c>
      <c r="G204" s="15" t="s">
        <v>263</v>
      </c>
      <c r="H204" s="15" t="s">
        <v>228</v>
      </c>
      <c r="I204" s="16">
        <v>8801043030748</v>
      </c>
      <c r="J204" s="16" t="s">
        <v>9</v>
      </c>
      <c r="K204" s="16">
        <v>8801043030755</v>
      </c>
      <c r="L204" s="17">
        <v>17040</v>
      </c>
      <c r="M204" s="19">
        <f t="shared" si="16"/>
        <v>18744</v>
      </c>
      <c r="N204" s="17">
        <f t="shared" si="18"/>
        <v>15490.90909090909</v>
      </c>
      <c r="O204" s="19">
        <f t="shared" si="19"/>
        <v>697.09090909090901</v>
      </c>
      <c r="P204" s="19">
        <f t="shared" si="20"/>
        <v>16342.909090909092</v>
      </c>
      <c r="Q204" s="19">
        <f t="shared" si="21"/>
        <v>18046.909090909092</v>
      </c>
    </row>
    <row r="205" spans="1:17" ht="18.75" customHeight="1" x14ac:dyDescent="0.3">
      <c r="A205" s="15">
        <f t="shared" si="17"/>
        <v>201</v>
      </c>
      <c r="B205" s="15" t="str">
        <f>VLOOKUP($F205,Sheet3!$A:$L,4,0)</f>
        <v>스낵</v>
      </c>
      <c r="C205" s="15" t="str">
        <f>VLOOKUP($F205,Sheet3!$A:$L,6,0)</f>
        <v>포테이토스낵</v>
      </c>
      <c r="D205" s="15" t="str">
        <f>VLOOKUP($F205,Sheet3!$A:$L,8,0)</f>
        <v>진공칩류</v>
      </c>
      <c r="E205" s="15" t="str">
        <f>VLOOKUP($F205,Sheet3!$A:$L,10,0)</f>
        <v>수미칩</v>
      </c>
      <c r="F205" s="15">
        <v>102001498</v>
      </c>
      <c r="G205" s="15" t="s">
        <v>264</v>
      </c>
      <c r="H205" s="15" t="s">
        <v>265</v>
      </c>
      <c r="I205" s="16">
        <v>8801043030748</v>
      </c>
      <c r="J205" s="16" t="s">
        <v>9</v>
      </c>
      <c r="K205" s="16">
        <v>8801043031103</v>
      </c>
      <c r="L205" s="17">
        <v>22720</v>
      </c>
      <c r="M205" s="19">
        <f t="shared" ref="M205:M268" si="22">L205*1.1</f>
        <v>24992.000000000004</v>
      </c>
      <c r="N205" s="17">
        <f t="shared" si="18"/>
        <v>20654.545454545452</v>
      </c>
      <c r="O205" s="19">
        <f t="shared" si="19"/>
        <v>929.45454545454527</v>
      </c>
      <c r="P205" s="19">
        <f t="shared" si="20"/>
        <v>21790.545454545456</v>
      </c>
      <c r="Q205" s="19">
        <f t="shared" si="21"/>
        <v>24062.54545454546</v>
      </c>
    </row>
    <row r="206" spans="1:17" ht="18.75" customHeight="1" x14ac:dyDescent="0.3">
      <c r="A206" s="15">
        <f t="shared" ref="A206:A269" si="23">A205+1</f>
        <v>202</v>
      </c>
      <c r="B206" s="15" t="str">
        <f>VLOOKUP($F206,Sheet3!$A:$L,4,0)</f>
        <v>스낵</v>
      </c>
      <c r="C206" s="15" t="str">
        <f>VLOOKUP($F206,Sheet3!$A:$L,6,0)</f>
        <v>포테이토스낵</v>
      </c>
      <c r="D206" s="15" t="str">
        <f>VLOOKUP($F206,Sheet3!$A:$L,8,0)</f>
        <v>진공칩류</v>
      </c>
      <c r="E206" s="15" t="str">
        <f>VLOOKUP($F206,Sheet3!$A:$L,10,0)</f>
        <v>수미칩</v>
      </c>
      <c r="F206" s="15">
        <v>102001630</v>
      </c>
      <c r="G206" s="15" t="s">
        <v>348</v>
      </c>
      <c r="H206" s="15" t="s">
        <v>349</v>
      </c>
      <c r="I206" s="16">
        <v>8801043037815</v>
      </c>
      <c r="J206" s="16" t="s">
        <v>9</v>
      </c>
      <c r="K206" s="16">
        <v>8801043037822</v>
      </c>
      <c r="L206" s="17">
        <v>9720</v>
      </c>
      <c r="M206" s="19">
        <f t="shared" si="22"/>
        <v>10692</v>
      </c>
      <c r="N206" s="17">
        <f t="shared" si="18"/>
        <v>8836.363636363636</v>
      </c>
      <c r="O206" s="19">
        <f t="shared" si="19"/>
        <v>397.63636363636363</v>
      </c>
      <c r="P206" s="19">
        <f t="shared" si="20"/>
        <v>9322.363636363636</v>
      </c>
      <c r="Q206" s="19">
        <f t="shared" si="21"/>
        <v>10294.363636363636</v>
      </c>
    </row>
    <row r="207" spans="1:17" ht="18.75" customHeight="1" x14ac:dyDescent="0.3">
      <c r="A207" s="15">
        <f t="shared" si="23"/>
        <v>203</v>
      </c>
      <c r="B207" s="15" t="str">
        <f>VLOOKUP($F207,Sheet3!$A:$L,4,0)</f>
        <v>스낵</v>
      </c>
      <c r="C207" s="15" t="str">
        <f>VLOOKUP($F207,Sheet3!$A:$L,6,0)</f>
        <v>포테이토스낵</v>
      </c>
      <c r="D207" s="15" t="str">
        <f>VLOOKUP($F207,Sheet3!$A:$L,8,0)</f>
        <v>진공칩류</v>
      </c>
      <c r="E207" s="15" t="str">
        <f>VLOOKUP($F207,Sheet3!$A:$L,10,0)</f>
        <v>수미칩</v>
      </c>
      <c r="F207" s="15">
        <v>102001651</v>
      </c>
      <c r="G207" s="15" t="s">
        <v>351</v>
      </c>
      <c r="H207" s="15" t="s">
        <v>352</v>
      </c>
      <c r="I207" s="16" t="s">
        <v>9</v>
      </c>
      <c r="J207" s="16">
        <v>8801043023573</v>
      </c>
      <c r="K207" s="16">
        <v>8801043039406</v>
      </c>
      <c r="L207" s="17">
        <v>23040</v>
      </c>
      <c r="M207" s="19">
        <f t="shared" si="22"/>
        <v>25344.000000000004</v>
      </c>
      <c r="N207" s="17">
        <f t="shared" si="18"/>
        <v>20945.454545454544</v>
      </c>
      <c r="O207" s="19">
        <f t="shared" si="19"/>
        <v>942.5454545454545</v>
      </c>
      <c r="P207" s="19">
        <f t="shared" si="20"/>
        <v>22097.454545454544</v>
      </c>
      <c r="Q207" s="19">
        <f t="shared" si="21"/>
        <v>24401.454545454548</v>
      </c>
    </row>
    <row r="208" spans="1:17" ht="18.75" customHeight="1" x14ac:dyDescent="0.3">
      <c r="A208" s="15">
        <f t="shared" si="23"/>
        <v>204</v>
      </c>
      <c r="B208" s="15" t="str">
        <f>VLOOKUP($F208,Sheet3!$A:$L,4,0)</f>
        <v>스낵</v>
      </c>
      <c r="C208" s="15" t="str">
        <f>VLOOKUP($F208,Sheet3!$A:$L,6,0)</f>
        <v>포테이토스낵</v>
      </c>
      <c r="D208" s="15" t="str">
        <f>VLOOKUP($F208,Sheet3!$A:$L,8,0)</f>
        <v>진공칩류</v>
      </c>
      <c r="E208" s="15" t="str">
        <f>VLOOKUP($F208,Sheet3!$A:$L,10,0)</f>
        <v>입친구</v>
      </c>
      <c r="F208" s="15">
        <v>102001466</v>
      </c>
      <c r="G208" s="15" t="s">
        <v>259</v>
      </c>
      <c r="H208" s="15" t="s">
        <v>260</v>
      </c>
      <c r="I208" s="16">
        <v>8801043024365</v>
      </c>
      <c r="J208" s="16" t="s">
        <v>9</v>
      </c>
      <c r="K208" s="16">
        <v>8801043024372</v>
      </c>
      <c r="L208" s="17">
        <v>22720</v>
      </c>
      <c r="M208" s="19">
        <f t="shared" si="22"/>
        <v>24992.000000000004</v>
      </c>
      <c r="N208" s="17">
        <f t="shared" si="18"/>
        <v>20654.545454545452</v>
      </c>
      <c r="O208" s="19">
        <f t="shared" si="19"/>
        <v>929.45454545454527</v>
      </c>
      <c r="P208" s="19">
        <f t="shared" si="20"/>
        <v>21790.545454545456</v>
      </c>
      <c r="Q208" s="19">
        <f t="shared" si="21"/>
        <v>24062.54545454546</v>
      </c>
    </row>
    <row r="209" spans="1:17" ht="18.75" customHeight="1" x14ac:dyDescent="0.3">
      <c r="A209" s="15">
        <f t="shared" si="23"/>
        <v>205</v>
      </c>
      <c r="B209" s="15" t="str">
        <f>VLOOKUP($F209,Sheet3!$A:$L,4,0)</f>
        <v>스낵</v>
      </c>
      <c r="C209" s="15" t="str">
        <f>VLOOKUP($F209,Sheet3!$A:$L,6,0)</f>
        <v>포테이토스낵</v>
      </c>
      <c r="D209" s="15" t="str">
        <f>VLOOKUP($F209,Sheet3!$A:$L,8,0)</f>
        <v>진공칩류</v>
      </c>
      <c r="E209" s="15" t="str">
        <f>VLOOKUP($F209,Sheet3!$A:$L,10,0)</f>
        <v>감자군것질</v>
      </c>
      <c r="F209" s="15">
        <v>102001572</v>
      </c>
      <c r="G209" s="15" t="s">
        <v>289</v>
      </c>
      <c r="H209" s="15" t="s">
        <v>290</v>
      </c>
      <c r="I209" s="16">
        <v>8801043035873</v>
      </c>
      <c r="J209" s="16" t="s">
        <v>9</v>
      </c>
      <c r="K209" s="16">
        <v>8801043035880</v>
      </c>
      <c r="L209" s="17">
        <v>14160</v>
      </c>
      <c r="M209" s="19">
        <f t="shared" si="22"/>
        <v>15576.000000000002</v>
      </c>
      <c r="N209" s="17">
        <f t="shared" si="18"/>
        <v>12872.727272727272</v>
      </c>
      <c r="O209" s="19">
        <f t="shared" si="19"/>
        <v>579.27272727272725</v>
      </c>
      <c r="P209" s="19">
        <f t="shared" si="20"/>
        <v>13580.727272727272</v>
      </c>
      <c r="Q209" s="19">
        <f t="shared" si="21"/>
        <v>14996.727272727274</v>
      </c>
    </row>
    <row r="210" spans="1:17" ht="18.75" customHeight="1" x14ac:dyDescent="0.3">
      <c r="A210" s="15">
        <f t="shared" si="23"/>
        <v>206</v>
      </c>
      <c r="B210" s="15" t="str">
        <f>VLOOKUP($F210,Sheet3!$A:$L,4,0)</f>
        <v>스낵</v>
      </c>
      <c r="C210" s="15" t="str">
        <f>VLOOKUP($F210,Sheet3!$A:$L,6,0)</f>
        <v>포테이토스낵</v>
      </c>
      <c r="D210" s="15" t="str">
        <f>VLOOKUP($F210,Sheet3!$A:$L,8,0)</f>
        <v>진공칩류</v>
      </c>
      <c r="E210" s="15" t="str">
        <f>VLOOKUP($F210,Sheet3!$A:$L,10,0)</f>
        <v>감자군것질</v>
      </c>
      <c r="F210" s="15">
        <v>102001573</v>
      </c>
      <c r="G210" s="15" t="s">
        <v>291</v>
      </c>
      <c r="H210" s="15" t="s">
        <v>290</v>
      </c>
      <c r="I210" s="16">
        <v>8801043035897</v>
      </c>
      <c r="J210" s="16" t="s">
        <v>9</v>
      </c>
      <c r="K210" s="16">
        <v>8801043035903</v>
      </c>
      <c r="L210" s="17">
        <v>14160</v>
      </c>
      <c r="M210" s="19">
        <f t="shared" si="22"/>
        <v>15576.000000000002</v>
      </c>
      <c r="N210" s="17">
        <f t="shared" si="18"/>
        <v>12872.727272727272</v>
      </c>
      <c r="O210" s="19">
        <f t="shared" si="19"/>
        <v>579.27272727272725</v>
      </c>
      <c r="P210" s="19">
        <f t="shared" si="20"/>
        <v>13580.727272727272</v>
      </c>
      <c r="Q210" s="19">
        <f t="shared" si="21"/>
        <v>14996.727272727274</v>
      </c>
    </row>
    <row r="211" spans="1:17" ht="18.75" customHeight="1" x14ac:dyDescent="0.3">
      <c r="A211" s="15">
        <f t="shared" si="23"/>
        <v>207</v>
      </c>
      <c r="B211" s="15" t="str">
        <f>VLOOKUP($F211,Sheet3!$A:$L,4,0)</f>
        <v>스낵</v>
      </c>
      <c r="C211" s="15" t="str">
        <f>VLOOKUP($F211,Sheet3!$A:$L,6,0)</f>
        <v>포테이토스낵</v>
      </c>
      <c r="D211" s="15" t="str">
        <f>VLOOKUP($F211,Sheet3!$A:$L,8,0)</f>
        <v>기타스낵류</v>
      </c>
      <c r="E211" s="15" t="str">
        <f>VLOOKUP($F211,Sheet3!$A:$L,10,0)</f>
        <v>포테토칩</v>
      </c>
      <c r="F211" s="15">
        <v>102001329</v>
      </c>
      <c r="G211" s="15" t="s">
        <v>237</v>
      </c>
      <c r="H211" s="15" t="s">
        <v>238</v>
      </c>
      <c r="I211" s="16" t="s">
        <v>9</v>
      </c>
      <c r="J211" s="16">
        <v>8801043020183</v>
      </c>
      <c r="K211" s="16">
        <v>8801043020190</v>
      </c>
      <c r="L211" s="17">
        <v>25560</v>
      </c>
      <c r="M211" s="19">
        <f t="shared" si="22"/>
        <v>28116.000000000004</v>
      </c>
      <c r="N211" s="17">
        <f t="shared" si="18"/>
        <v>23236.363636363636</v>
      </c>
      <c r="O211" s="19">
        <f t="shared" si="19"/>
        <v>1045.6363636363635</v>
      </c>
      <c r="P211" s="19">
        <f t="shared" si="20"/>
        <v>24514.363636363636</v>
      </c>
      <c r="Q211" s="19">
        <f t="shared" si="21"/>
        <v>27070.36363636364</v>
      </c>
    </row>
    <row r="212" spans="1:17" ht="18.75" customHeight="1" x14ac:dyDescent="0.3">
      <c r="A212" s="15">
        <f t="shared" si="23"/>
        <v>208</v>
      </c>
      <c r="B212" s="15" t="str">
        <f>VLOOKUP($F212,Sheet3!$A:$L,4,0)</f>
        <v>스낵</v>
      </c>
      <c r="C212" s="15" t="str">
        <f>VLOOKUP($F212,Sheet3!$A:$L,6,0)</f>
        <v>포테이토스낵</v>
      </c>
      <c r="D212" s="15" t="str">
        <f>VLOOKUP($F212,Sheet3!$A:$L,8,0)</f>
        <v>기타스낵류</v>
      </c>
      <c r="E212" s="15" t="str">
        <f>VLOOKUP($F212,Sheet3!$A:$L,10,0)</f>
        <v>포테토칩</v>
      </c>
      <c r="F212" s="15">
        <v>102001370</v>
      </c>
      <c r="G212" s="15" t="s">
        <v>241</v>
      </c>
      <c r="H212" s="15" t="s">
        <v>238</v>
      </c>
      <c r="I212" s="16" t="s">
        <v>9</v>
      </c>
      <c r="J212" s="16">
        <v>8801043020183</v>
      </c>
      <c r="K212" s="16">
        <v>8801043021982</v>
      </c>
      <c r="L212" s="17">
        <v>25560</v>
      </c>
      <c r="M212" s="19">
        <f t="shared" si="22"/>
        <v>28116.000000000004</v>
      </c>
      <c r="N212" s="17">
        <f t="shared" si="18"/>
        <v>23236.363636363636</v>
      </c>
      <c r="O212" s="19">
        <f t="shared" si="19"/>
        <v>1045.6363636363635</v>
      </c>
      <c r="P212" s="19">
        <f t="shared" si="20"/>
        <v>24514.363636363636</v>
      </c>
      <c r="Q212" s="19">
        <f t="shared" si="21"/>
        <v>27070.36363636364</v>
      </c>
    </row>
    <row r="213" spans="1:17" ht="18.75" customHeight="1" x14ac:dyDescent="0.3">
      <c r="A213" s="15">
        <f t="shared" si="23"/>
        <v>209</v>
      </c>
      <c r="B213" s="15" t="str">
        <f>VLOOKUP($F213,Sheet3!$A:$L,4,0)</f>
        <v>스낵</v>
      </c>
      <c r="C213" s="15" t="str">
        <f>VLOOKUP($F213,Sheet3!$A:$L,6,0)</f>
        <v>라이스스낵</v>
      </c>
      <c r="D213" s="15" t="str">
        <f>VLOOKUP($F213,Sheet3!$A:$L,8,0)</f>
        <v>라이스</v>
      </c>
      <c r="E213" s="15" t="str">
        <f>VLOOKUP($F213,Sheet3!$A:$L,10,0)</f>
        <v>조청유과</v>
      </c>
      <c r="F213" s="15">
        <v>102001452</v>
      </c>
      <c r="G213" s="15" t="s">
        <v>255</v>
      </c>
      <c r="H213" s="15" t="s">
        <v>256</v>
      </c>
      <c r="I213" s="16">
        <v>8801043026826</v>
      </c>
      <c r="J213" s="16" t="s">
        <v>9</v>
      </c>
      <c r="K213" s="16">
        <v>8801043026833</v>
      </c>
      <c r="L213" s="17">
        <v>25900</v>
      </c>
      <c r="M213" s="19">
        <f t="shared" si="22"/>
        <v>28490.000000000004</v>
      </c>
      <c r="N213" s="17">
        <f t="shared" si="18"/>
        <v>23545.454545454544</v>
      </c>
      <c r="O213" s="19">
        <f t="shared" si="19"/>
        <v>1059.5454545454545</v>
      </c>
      <c r="P213" s="19">
        <f t="shared" si="20"/>
        <v>24840.454545454544</v>
      </c>
      <c r="Q213" s="19">
        <f t="shared" si="21"/>
        <v>27430.454545454548</v>
      </c>
    </row>
    <row r="214" spans="1:17" ht="18.75" customHeight="1" x14ac:dyDescent="0.3">
      <c r="A214" s="15">
        <f t="shared" si="23"/>
        <v>210</v>
      </c>
      <c r="B214" s="15" t="str">
        <f>VLOOKUP($F214,Sheet3!$A:$L,4,0)</f>
        <v>스낵</v>
      </c>
      <c r="C214" s="15" t="str">
        <f>VLOOKUP($F214,Sheet3!$A:$L,6,0)</f>
        <v>라이스스낵</v>
      </c>
      <c r="D214" s="15" t="str">
        <f>VLOOKUP($F214,Sheet3!$A:$L,8,0)</f>
        <v>라이스</v>
      </c>
      <c r="E214" s="15" t="str">
        <f>VLOOKUP($F214,Sheet3!$A:$L,10,0)</f>
        <v>조청유과</v>
      </c>
      <c r="F214" s="15">
        <v>102001611</v>
      </c>
      <c r="G214" s="15" t="s">
        <v>342</v>
      </c>
      <c r="H214" s="15" t="s">
        <v>343</v>
      </c>
      <c r="I214" s="16">
        <v>8801043036719</v>
      </c>
      <c r="J214" s="16" t="s">
        <v>9</v>
      </c>
      <c r="K214" s="16">
        <v>8801043036726</v>
      </c>
      <c r="L214" s="17">
        <v>16400</v>
      </c>
      <c r="M214" s="19">
        <f t="shared" si="22"/>
        <v>18040</v>
      </c>
      <c r="N214" s="17">
        <f t="shared" si="18"/>
        <v>14909.090909090908</v>
      </c>
      <c r="O214" s="19">
        <f t="shared" si="19"/>
        <v>670.90909090909088</v>
      </c>
      <c r="P214" s="19">
        <f t="shared" si="20"/>
        <v>15729.09090909091</v>
      </c>
      <c r="Q214" s="19">
        <f t="shared" si="21"/>
        <v>17369.090909090908</v>
      </c>
    </row>
    <row r="215" spans="1:17" ht="18.75" customHeight="1" x14ac:dyDescent="0.3">
      <c r="A215" s="15">
        <f t="shared" si="23"/>
        <v>211</v>
      </c>
      <c r="B215" s="15" t="str">
        <f>VLOOKUP($F215,Sheet3!$A:$L,4,0)</f>
        <v>스낵</v>
      </c>
      <c r="C215" s="15" t="str">
        <f>VLOOKUP($F215,Sheet3!$A:$L,6,0)</f>
        <v>라이스스낵</v>
      </c>
      <c r="D215" s="15" t="str">
        <f>VLOOKUP($F215,Sheet3!$A:$L,8,0)</f>
        <v>라이스</v>
      </c>
      <c r="E215" s="15" t="str">
        <f>VLOOKUP($F215,Sheet3!$A:$L,10,0)</f>
        <v>별따먹자</v>
      </c>
      <c r="F215" s="15">
        <v>102000233</v>
      </c>
      <c r="G215" s="15" t="s">
        <v>226</v>
      </c>
      <c r="H215" s="15" t="s">
        <v>44</v>
      </c>
      <c r="I215" s="16">
        <v>880104300419001</v>
      </c>
      <c r="J215" s="16">
        <v>0</v>
      </c>
      <c r="K215" s="16">
        <v>880104381049401</v>
      </c>
      <c r="L215" s="17">
        <v>22720</v>
      </c>
      <c r="M215" s="19">
        <f t="shared" si="22"/>
        <v>24992.000000000004</v>
      </c>
      <c r="N215" s="17">
        <f t="shared" si="18"/>
        <v>20654.545454545452</v>
      </c>
      <c r="O215" s="19">
        <f t="shared" si="19"/>
        <v>929.45454545454527</v>
      </c>
      <c r="P215" s="19">
        <f t="shared" si="20"/>
        <v>21790.545454545456</v>
      </c>
      <c r="Q215" s="19">
        <f t="shared" si="21"/>
        <v>24062.54545454546</v>
      </c>
    </row>
    <row r="216" spans="1:17" ht="18.75" customHeight="1" x14ac:dyDescent="0.3">
      <c r="A216" s="15">
        <f t="shared" si="23"/>
        <v>212</v>
      </c>
      <c r="B216" s="15" t="str">
        <f>VLOOKUP($F216,Sheet3!$A:$L,4,0)</f>
        <v>스낵</v>
      </c>
      <c r="C216" s="15" t="str">
        <f>VLOOKUP($F216,Sheet3!$A:$L,6,0)</f>
        <v>라이스스낵</v>
      </c>
      <c r="D216" s="15" t="str">
        <f>VLOOKUP($F216,Sheet3!$A:$L,8,0)</f>
        <v>라이스</v>
      </c>
      <c r="E216" s="15" t="str">
        <f>VLOOKUP($F216,Sheet3!$A:$L,10,0)</f>
        <v>별따먹자</v>
      </c>
      <c r="F216" s="15">
        <v>102001533</v>
      </c>
      <c r="G216" s="15" t="s">
        <v>277</v>
      </c>
      <c r="H216" s="15" t="s">
        <v>278</v>
      </c>
      <c r="I216" s="16">
        <v>8801043033053</v>
      </c>
      <c r="J216" s="16" t="s">
        <v>9</v>
      </c>
      <c r="K216" s="16">
        <v>8801043033060</v>
      </c>
      <c r="L216" s="17">
        <v>14400</v>
      </c>
      <c r="M216" s="19">
        <f t="shared" si="22"/>
        <v>15840.000000000002</v>
      </c>
      <c r="N216" s="17">
        <f t="shared" si="18"/>
        <v>13090.90909090909</v>
      </c>
      <c r="O216" s="19">
        <f t="shared" si="19"/>
        <v>589.09090909090901</v>
      </c>
      <c r="P216" s="19">
        <f t="shared" si="20"/>
        <v>13810.909090909092</v>
      </c>
      <c r="Q216" s="19">
        <f t="shared" si="21"/>
        <v>15250.909090909092</v>
      </c>
    </row>
    <row r="217" spans="1:17" ht="18.75" customHeight="1" x14ac:dyDescent="0.3">
      <c r="A217" s="15">
        <f t="shared" si="23"/>
        <v>213</v>
      </c>
      <c r="B217" s="15" t="str">
        <f>VLOOKUP($F217,Sheet3!$A:$L,4,0)</f>
        <v>스낵</v>
      </c>
      <c r="C217" s="15" t="str">
        <f>VLOOKUP($F217,Sheet3!$A:$L,6,0)</f>
        <v>라이스스낵</v>
      </c>
      <c r="D217" s="15" t="str">
        <f>VLOOKUP($F217,Sheet3!$A:$L,8,0)</f>
        <v>라이스</v>
      </c>
      <c r="E217" s="15" t="str">
        <f>VLOOKUP($F217,Sheet3!$A:$L,10,0)</f>
        <v>누룽지칩</v>
      </c>
      <c r="F217" s="15">
        <v>102001655</v>
      </c>
      <c r="G217" s="15" t="s">
        <v>353</v>
      </c>
      <c r="H217" s="15" t="s">
        <v>354</v>
      </c>
      <c r="I217" s="16">
        <v>8801043039505</v>
      </c>
      <c r="J217" s="16" t="s">
        <v>9</v>
      </c>
      <c r="K217" s="16">
        <v>8801043039512</v>
      </c>
      <c r="L217" s="17">
        <v>12960</v>
      </c>
      <c r="M217" s="19">
        <f t="shared" si="22"/>
        <v>14256.000000000002</v>
      </c>
      <c r="N217" s="17">
        <f t="shared" si="18"/>
        <v>11781.81818181818</v>
      </c>
      <c r="O217" s="19">
        <f t="shared" si="19"/>
        <v>530.18181818181813</v>
      </c>
      <c r="P217" s="19">
        <f t="shared" si="20"/>
        <v>12429.818181818182</v>
      </c>
      <c r="Q217" s="19">
        <f t="shared" si="21"/>
        <v>13725.818181818184</v>
      </c>
    </row>
    <row r="218" spans="1:17" ht="18.75" customHeight="1" x14ac:dyDescent="0.3">
      <c r="A218" s="15">
        <f t="shared" si="23"/>
        <v>214</v>
      </c>
      <c r="B218" s="15" t="str">
        <f>VLOOKUP($F218,Sheet3!$A:$L,4,0)</f>
        <v>스낵</v>
      </c>
      <c r="C218" s="15" t="str">
        <f>VLOOKUP($F218,Sheet3!$A:$L,6,0)</f>
        <v>기타스낵</v>
      </c>
      <c r="D218" s="15" t="str">
        <f>VLOOKUP($F218,Sheet3!$A:$L,8,0)</f>
        <v>기타스낵류</v>
      </c>
      <c r="E218" s="15" t="str">
        <f>VLOOKUP($F218,Sheet3!$A:$L,10,0)</f>
        <v>스낵과자기타</v>
      </c>
      <c r="F218" s="15">
        <v>102001365</v>
      </c>
      <c r="G218" s="15" t="s">
        <v>239</v>
      </c>
      <c r="H218" s="15" t="s">
        <v>240</v>
      </c>
      <c r="I218" s="16" t="s">
        <v>9</v>
      </c>
      <c r="J218" s="16">
        <v>8801043021920</v>
      </c>
      <c r="K218" s="16">
        <v>8801043021913</v>
      </c>
      <c r="L218" s="17">
        <v>14480</v>
      </c>
      <c r="M218" s="19">
        <f t="shared" si="22"/>
        <v>15928.000000000002</v>
      </c>
      <c r="N218" s="17">
        <f t="shared" si="18"/>
        <v>13163.636363636362</v>
      </c>
      <c r="O218" s="19">
        <f t="shared" si="19"/>
        <v>592.36363636363626</v>
      </c>
      <c r="P218" s="19">
        <f t="shared" si="20"/>
        <v>13887.636363636364</v>
      </c>
      <c r="Q218" s="19">
        <f t="shared" si="21"/>
        <v>15335.636363636366</v>
      </c>
    </row>
    <row r="219" spans="1:17" ht="18.75" customHeight="1" x14ac:dyDescent="0.3">
      <c r="A219" s="15">
        <f t="shared" si="23"/>
        <v>215</v>
      </c>
      <c r="B219" s="15" t="str">
        <f>VLOOKUP($F219,Sheet3!$A:$L,4,0)</f>
        <v>스낵</v>
      </c>
      <c r="C219" s="15" t="str">
        <f>VLOOKUP($F219,Sheet3!$A:$L,6,0)</f>
        <v>기타스낵</v>
      </c>
      <c r="D219" s="15" t="str">
        <f>VLOOKUP($F219,Sheet3!$A:$L,8,0)</f>
        <v>기타스낵류</v>
      </c>
      <c r="E219" s="15" t="str">
        <f>VLOOKUP($F219,Sheet3!$A:$L,10,0)</f>
        <v>스낵과자기타</v>
      </c>
      <c r="F219" s="15">
        <v>102001468</v>
      </c>
      <c r="G219" s="15" t="s">
        <v>261</v>
      </c>
      <c r="H219" s="15" t="s">
        <v>262</v>
      </c>
      <c r="I219" s="16" t="s">
        <v>9</v>
      </c>
      <c r="J219" s="16">
        <v>8801043027748</v>
      </c>
      <c r="K219" s="16">
        <v>8801043027755</v>
      </c>
      <c r="L219" s="17"/>
      <c r="M219" s="19">
        <f t="shared" si="22"/>
        <v>0</v>
      </c>
      <c r="N219" s="17">
        <f t="shared" si="18"/>
        <v>0</v>
      </c>
      <c r="O219" s="19">
        <f t="shared" si="19"/>
        <v>0</v>
      </c>
      <c r="P219" s="19">
        <f t="shared" si="20"/>
        <v>0</v>
      </c>
      <c r="Q219" s="19">
        <f t="shared" si="21"/>
        <v>0</v>
      </c>
    </row>
    <row r="220" spans="1:17" ht="18.75" customHeight="1" x14ac:dyDescent="0.3">
      <c r="A220" s="15">
        <f t="shared" si="23"/>
        <v>216</v>
      </c>
      <c r="B220" s="15" t="str">
        <f>VLOOKUP($F220,Sheet3!$A:$L,4,0)</f>
        <v>스낵</v>
      </c>
      <c r="C220" s="15" t="str">
        <f>VLOOKUP($F220,Sheet3!$A:$L,6,0)</f>
        <v>기타스낵</v>
      </c>
      <c r="D220" s="15" t="str">
        <f>VLOOKUP($F220,Sheet3!$A:$L,8,0)</f>
        <v>기타스낵류</v>
      </c>
      <c r="E220" s="15" t="str">
        <f>VLOOKUP($F220,Sheet3!$A:$L,10,0)</f>
        <v>스낵과자기타</v>
      </c>
      <c r="F220" s="15">
        <v>102001545</v>
      </c>
      <c r="G220" s="15" t="s">
        <v>279</v>
      </c>
      <c r="H220" s="15" t="s">
        <v>280</v>
      </c>
      <c r="I220" s="16" t="s">
        <v>9</v>
      </c>
      <c r="J220" s="16" t="s">
        <v>9</v>
      </c>
      <c r="K220" s="16">
        <v>8801043034005</v>
      </c>
      <c r="L220" s="17"/>
      <c r="M220" s="19">
        <f t="shared" si="22"/>
        <v>0</v>
      </c>
      <c r="N220" s="17">
        <f t="shared" si="18"/>
        <v>0</v>
      </c>
      <c r="O220" s="19">
        <f t="shared" si="19"/>
        <v>0</v>
      </c>
      <c r="P220" s="19">
        <f t="shared" si="20"/>
        <v>0</v>
      </c>
      <c r="Q220" s="19">
        <f t="shared" si="21"/>
        <v>0</v>
      </c>
    </row>
    <row r="221" spans="1:17" ht="18.75" customHeight="1" x14ac:dyDescent="0.3">
      <c r="A221" s="15">
        <f t="shared" si="23"/>
        <v>217</v>
      </c>
      <c r="B221" s="15" t="str">
        <f>VLOOKUP($F221,Sheet3!$A:$L,4,0)</f>
        <v>스낵</v>
      </c>
      <c r="C221" s="15" t="str">
        <f>VLOOKUP($F221,Sheet3!$A:$L,6,0)</f>
        <v>기타스낵</v>
      </c>
      <c r="D221" s="15" t="str">
        <f>VLOOKUP($F221,Sheet3!$A:$L,8,0)</f>
        <v>기타스낵류</v>
      </c>
      <c r="E221" s="15" t="str">
        <f>VLOOKUP($F221,Sheet3!$A:$L,10,0)</f>
        <v>스낵과자기타</v>
      </c>
      <c r="F221" s="15">
        <v>102001619</v>
      </c>
      <c r="G221" s="15" t="s">
        <v>344</v>
      </c>
      <c r="H221" s="15" t="s">
        <v>345</v>
      </c>
      <c r="I221" s="16" t="s">
        <v>9</v>
      </c>
      <c r="J221" s="16">
        <v>8801043014137</v>
      </c>
      <c r="K221" s="16">
        <v>8801043037228</v>
      </c>
      <c r="L221" s="17">
        <v>17280</v>
      </c>
      <c r="M221" s="19">
        <f t="shared" si="22"/>
        <v>19008</v>
      </c>
      <c r="N221" s="17">
        <f t="shared" si="18"/>
        <v>15709.090909090908</v>
      </c>
      <c r="O221" s="19">
        <f t="shared" si="19"/>
        <v>706.90909090909088</v>
      </c>
      <c r="P221" s="19">
        <f t="shared" si="20"/>
        <v>16573.090909090908</v>
      </c>
      <c r="Q221" s="19">
        <f t="shared" si="21"/>
        <v>18301.090909090908</v>
      </c>
    </row>
    <row r="222" spans="1:17" ht="18.75" customHeight="1" x14ac:dyDescent="0.3">
      <c r="A222" s="15">
        <f t="shared" si="23"/>
        <v>218</v>
      </c>
      <c r="B222" s="15" t="str">
        <f>VLOOKUP($F222,Sheet3!$A:$L,4,0)</f>
        <v>냉동식품</v>
      </c>
      <c r="C222" s="15" t="str">
        <f>VLOOKUP($F222,Sheet3!$A:$L,6,0)</f>
        <v>가정용</v>
      </c>
      <c r="D222" s="15" t="str">
        <f>VLOOKUP($F222,Sheet3!$A:$L,8,0)</f>
        <v>조리가공식품</v>
      </c>
      <c r="E222" s="15" t="str">
        <f>VLOOKUP($F222,Sheet3!$A:$L,10,0)</f>
        <v>냉동식품OEM</v>
      </c>
      <c r="F222" s="15">
        <v>901001242</v>
      </c>
      <c r="G222" s="15" t="s">
        <v>501</v>
      </c>
      <c r="H222" s="15" t="s">
        <v>502</v>
      </c>
      <c r="I222" s="16">
        <v>8801043000086</v>
      </c>
      <c r="J222" s="16" t="s">
        <v>9</v>
      </c>
      <c r="K222" s="16">
        <v>8801043019729</v>
      </c>
      <c r="L222" s="17">
        <v>48720</v>
      </c>
      <c r="M222" s="19">
        <f t="shared" si="22"/>
        <v>53592.000000000007</v>
      </c>
      <c r="N222" s="17">
        <f t="shared" si="18"/>
        <v>44290.909090909088</v>
      </c>
      <c r="O222" s="19">
        <f t="shared" si="19"/>
        <v>1993.090909090909</v>
      </c>
      <c r="P222" s="19">
        <f t="shared" si="20"/>
        <v>46726.909090909088</v>
      </c>
      <c r="Q222" s="19">
        <f t="shared" si="21"/>
        <v>51598.909090909096</v>
      </c>
    </row>
    <row r="223" spans="1:17" ht="18.75" customHeight="1" x14ac:dyDescent="0.3">
      <c r="A223" s="15">
        <f t="shared" si="23"/>
        <v>219</v>
      </c>
      <c r="B223" s="15" t="str">
        <f>VLOOKUP($F223,Sheet3!$A:$L,4,0)</f>
        <v>냉동식품</v>
      </c>
      <c r="C223" s="15" t="str">
        <f>VLOOKUP($F223,Sheet3!$A:$L,6,0)</f>
        <v>가정용</v>
      </c>
      <c r="D223" s="15" t="str">
        <f>VLOOKUP($F223,Sheet3!$A:$L,8,0)</f>
        <v>조리가공식품</v>
      </c>
      <c r="E223" s="15" t="str">
        <f>VLOOKUP($F223,Sheet3!$A:$L,10,0)</f>
        <v>냉동식품OEM</v>
      </c>
      <c r="F223" s="15">
        <v>901001243</v>
      </c>
      <c r="G223" s="15" t="s">
        <v>503</v>
      </c>
      <c r="H223" s="15" t="s">
        <v>502</v>
      </c>
      <c r="I223" s="16">
        <v>8801043000109</v>
      </c>
      <c r="J223" s="16" t="s">
        <v>9</v>
      </c>
      <c r="K223" s="16">
        <v>8801043019736</v>
      </c>
      <c r="L223" s="17">
        <v>48720</v>
      </c>
      <c r="M223" s="19">
        <f t="shared" si="22"/>
        <v>53592.000000000007</v>
      </c>
      <c r="N223" s="17">
        <f t="shared" si="18"/>
        <v>44290.909090909088</v>
      </c>
      <c r="O223" s="19">
        <f t="shared" si="19"/>
        <v>1993.090909090909</v>
      </c>
      <c r="P223" s="19">
        <f t="shared" si="20"/>
        <v>46726.909090909088</v>
      </c>
      <c r="Q223" s="19">
        <f t="shared" si="21"/>
        <v>51598.909090909096</v>
      </c>
    </row>
    <row r="224" spans="1:17" ht="18.75" customHeight="1" x14ac:dyDescent="0.3">
      <c r="A224" s="15">
        <f t="shared" si="23"/>
        <v>220</v>
      </c>
      <c r="B224" s="15" t="str">
        <f>VLOOKUP($F224,Sheet3!$A:$L,4,0)</f>
        <v>냉동식품</v>
      </c>
      <c r="C224" s="15" t="str">
        <f>VLOOKUP($F224,Sheet3!$A:$L,6,0)</f>
        <v>가정용</v>
      </c>
      <c r="D224" s="15" t="str">
        <f>VLOOKUP($F224,Sheet3!$A:$L,8,0)</f>
        <v>냉동면(용기)</v>
      </c>
      <c r="E224" s="15" t="str">
        <f>VLOOKUP($F224,Sheet3!$A:$L,10,0)</f>
        <v>농심가락</v>
      </c>
      <c r="F224" s="15">
        <v>103200035</v>
      </c>
      <c r="G224" s="15" t="s">
        <v>378</v>
      </c>
      <c r="H224" s="15" t="s">
        <v>379</v>
      </c>
      <c r="I224" s="16">
        <v>8801043052337</v>
      </c>
      <c r="J224" s="16" t="s">
        <v>9</v>
      </c>
      <c r="K224" s="16">
        <v>8801043809023</v>
      </c>
      <c r="L224" s="17">
        <v>64350</v>
      </c>
      <c r="M224" s="19">
        <f t="shared" si="22"/>
        <v>70785</v>
      </c>
      <c r="N224" s="17">
        <f t="shared" si="18"/>
        <v>58499.999999999993</v>
      </c>
      <c r="O224" s="19">
        <f t="shared" si="19"/>
        <v>2632.4999999999995</v>
      </c>
      <c r="P224" s="19">
        <f t="shared" si="20"/>
        <v>61717.5</v>
      </c>
      <c r="Q224" s="19">
        <f t="shared" si="21"/>
        <v>68152.5</v>
      </c>
    </row>
    <row r="225" spans="1:17" ht="18.75" customHeight="1" x14ac:dyDescent="0.3">
      <c r="A225" s="15">
        <f t="shared" si="23"/>
        <v>221</v>
      </c>
      <c r="B225" s="15" t="str">
        <f>VLOOKUP($F225,Sheet3!$A:$L,4,0)</f>
        <v>냉동식품</v>
      </c>
      <c r="C225" s="15" t="str">
        <f>VLOOKUP($F225,Sheet3!$A:$L,6,0)</f>
        <v>가정용</v>
      </c>
      <c r="D225" s="15" t="str">
        <f>VLOOKUP($F225,Sheet3!$A:$L,8,0)</f>
        <v>냉동면(용기)</v>
      </c>
      <c r="E225" s="15" t="str">
        <f>VLOOKUP($F225,Sheet3!$A:$L,10,0)</f>
        <v>농심가락</v>
      </c>
      <c r="F225" s="15">
        <v>103200108</v>
      </c>
      <c r="G225" s="15" t="s">
        <v>383</v>
      </c>
      <c r="H225" s="15" t="s">
        <v>384</v>
      </c>
      <c r="I225" s="16">
        <v>880104300605701</v>
      </c>
      <c r="J225" s="16" t="s">
        <v>9</v>
      </c>
      <c r="K225" s="16">
        <v>8801043019712</v>
      </c>
      <c r="L225" s="17">
        <v>66000</v>
      </c>
      <c r="M225" s="19">
        <f t="shared" si="22"/>
        <v>72600</v>
      </c>
      <c r="N225" s="17">
        <f t="shared" si="18"/>
        <v>59999.999999999993</v>
      </c>
      <c r="O225" s="19">
        <f t="shared" si="19"/>
        <v>2699.9999999999995</v>
      </c>
      <c r="P225" s="19">
        <f t="shared" si="20"/>
        <v>63300</v>
      </c>
      <c r="Q225" s="19">
        <f t="shared" si="21"/>
        <v>69900</v>
      </c>
    </row>
    <row r="226" spans="1:17" ht="18.75" customHeight="1" x14ac:dyDescent="0.3">
      <c r="A226" s="15">
        <f t="shared" si="23"/>
        <v>222</v>
      </c>
      <c r="B226" s="15" t="str">
        <f>VLOOKUP($F226,Sheet3!$A:$L,4,0)</f>
        <v>냉동식품</v>
      </c>
      <c r="C226" s="15" t="str">
        <f>VLOOKUP($F226,Sheet3!$A:$L,6,0)</f>
        <v>업소용</v>
      </c>
      <c r="D226" s="15" t="str">
        <f>VLOOKUP($F226,Sheet3!$A:$L,8,0)</f>
        <v>냉동면(업소용)</v>
      </c>
      <c r="E226" s="15" t="str">
        <f>VLOOKUP($F226,Sheet3!$A:$L,10,0)</f>
        <v>농심가락(업소용)</v>
      </c>
      <c r="F226" s="15">
        <v>103200006</v>
      </c>
      <c r="G226" s="15" t="s">
        <v>371</v>
      </c>
      <c r="H226" s="15" t="s">
        <v>372</v>
      </c>
      <c r="I226" s="16" t="s">
        <v>9</v>
      </c>
      <c r="J226" s="16">
        <v>8801043002684</v>
      </c>
      <c r="K226" s="16">
        <v>8801043805896</v>
      </c>
      <c r="L226" s="17">
        <v>14000</v>
      </c>
      <c r="M226" s="19">
        <f t="shared" si="22"/>
        <v>15400.000000000002</v>
      </c>
      <c r="N226" s="17">
        <f t="shared" si="18"/>
        <v>12727.272727272726</v>
      </c>
      <c r="O226" s="19">
        <f t="shared" si="19"/>
        <v>572.72727272727263</v>
      </c>
      <c r="P226" s="19">
        <f t="shared" si="20"/>
        <v>13427.272727272728</v>
      </c>
      <c r="Q226" s="19">
        <f t="shared" si="21"/>
        <v>14827.27272727273</v>
      </c>
    </row>
    <row r="227" spans="1:17" ht="18.75" customHeight="1" x14ac:dyDescent="0.3">
      <c r="A227" s="15">
        <f t="shared" si="23"/>
        <v>223</v>
      </c>
      <c r="B227" s="15" t="str">
        <f>VLOOKUP($F227,Sheet3!$A:$L,4,0)</f>
        <v>냉동식품</v>
      </c>
      <c r="C227" s="15" t="str">
        <f>VLOOKUP($F227,Sheet3!$A:$L,6,0)</f>
        <v>업소용</v>
      </c>
      <c r="D227" s="15" t="str">
        <f>VLOOKUP($F227,Sheet3!$A:$L,8,0)</f>
        <v>냉동면(업소용)</v>
      </c>
      <c r="E227" s="15" t="str">
        <f>VLOOKUP($F227,Sheet3!$A:$L,10,0)</f>
        <v>농심가락(업소용)</v>
      </c>
      <c r="F227" s="15">
        <v>103200009</v>
      </c>
      <c r="G227" s="15" t="s">
        <v>373</v>
      </c>
      <c r="H227" s="15" t="s">
        <v>374</v>
      </c>
      <c r="I227" s="16" t="s">
        <v>9</v>
      </c>
      <c r="J227" s="16">
        <v>8801043002677</v>
      </c>
      <c r="K227" s="16">
        <v>8801043805889</v>
      </c>
      <c r="L227" s="17">
        <v>14000</v>
      </c>
      <c r="M227" s="19">
        <f t="shared" si="22"/>
        <v>15400.000000000002</v>
      </c>
      <c r="N227" s="17">
        <f t="shared" si="18"/>
        <v>12727.272727272726</v>
      </c>
      <c r="O227" s="19">
        <f t="shared" si="19"/>
        <v>572.72727272727263</v>
      </c>
      <c r="P227" s="19">
        <f t="shared" si="20"/>
        <v>13427.272727272728</v>
      </c>
      <c r="Q227" s="19">
        <f t="shared" si="21"/>
        <v>14827.27272727273</v>
      </c>
    </row>
    <row r="228" spans="1:17" ht="18.75" customHeight="1" x14ac:dyDescent="0.3">
      <c r="A228" s="15">
        <f t="shared" si="23"/>
        <v>224</v>
      </c>
      <c r="B228" s="15" t="str">
        <f>VLOOKUP($F228,Sheet3!$A:$L,4,0)</f>
        <v>냉동식품</v>
      </c>
      <c r="C228" s="15" t="str">
        <f>VLOOKUP($F228,Sheet3!$A:$L,6,0)</f>
        <v>업소용</v>
      </c>
      <c r="D228" s="15" t="str">
        <f>VLOOKUP($F228,Sheet3!$A:$L,8,0)</f>
        <v>냉동면(업소용)</v>
      </c>
      <c r="E228" s="15" t="str">
        <f>VLOOKUP($F228,Sheet3!$A:$L,10,0)</f>
        <v>농심가락(업소용)</v>
      </c>
      <c r="F228" s="15">
        <v>103200018</v>
      </c>
      <c r="G228" s="15" t="s">
        <v>375</v>
      </c>
      <c r="H228" s="15" t="s">
        <v>374</v>
      </c>
      <c r="I228" s="16" t="s">
        <v>9</v>
      </c>
      <c r="J228" s="16">
        <v>8801043002707</v>
      </c>
      <c r="K228" s="16">
        <v>8801043805919</v>
      </c>
      <c r="L228" s="17">
        <v>14000</v>
      </c>
      <c r="M228" s="19">
        <f t="shared" si="22"/>
        <v>15400.000000000002</v>
      </c>
      <c r="N228" s="17">
        <f t="shared" si="18"/>
        <v>12727.272727272726</v>
      </c>
      <c r="O228" s="19">
        <f t="shared" si="19"/>
        <v>572.72727272727263</v>
      </c>
      <c r="P228" s="19">
        <f t="shared" si="20"/>
        <v>13427.272727272728</v>
      </c>
      <c r="Q228" s="19">
        <f t="shared" si="21"/>
        <v>14827.27272727273</v>
      </c>
    </row>
    <row r="229" spans="1:17" ht="18.75" customHeight="1" x14ac:dyDescent="0.3">
      <c r="A229" s="15">
        <f t="shared" si="23"/>
        <v>225</v>
      </c>
      <c r="B229" s="15" t="str">
        <f>VLOOKUP($F229,Sheet3!$A:$L,4,0)</f>
        <v>냉동식품</v>
      </c>
      <c r="C229" s="15" t="str">
        <f>VLOOKUP($F229,Sheet3!$A:$L,6,0)</f>
        <v>업소용</v>
      </c>
      <c r="D229" s="15" t="str">
        <f>VLOOKUP($F229,Sheet3!$A:$L,8,0)</f>
        <v>냉동면(업소용)</v>
      </c>
      <c r="E229" s="15" t="str">
        <f>VLOOKUP($F229,Sheet3!$A:$L,10,0)</f>
        <v>농심가락(업소용)</v>
      </c>
      <c r="F229" s="15">
        <v>103200031</v>
      </c>
      <c r="G229" s="15" t="s">
        <v>376</v>
      </c>
      <c r="H229" s="15" t="s">
        <v>374</v>
      </c>
      <c r="I229" s="16" t="s">
        <v>9</v>
      </c>
      <c r="J229" s="16">
        <v>8801043002660</v>
      </c>
      <c r="K229" s="16">
        <v>8801043805872</v>
      </c>
      <c r="L229" s="17">
        <v>19200</v>
      </c>
      <c r="M229" s="19">
        <f t="shared" si="22"/>
        <v>21120</v>
      </c>
      <c r="N229" s="17">
        <f t="shared" si="18"/>
        <v>17454.545454545452</v>
      </c>
      <c r="O229" s="19">
        <f t="shared" si="19"/>
        <v>785.45454545454527</v>
      </c>
      <c r="P229" s="19">
        <f t="shared" si="20"/>
        <v>18414.545454545456</v>
      </c>
      <c r="Q229" s="19">
        <f t="shared" si="21"/>
        <v>20334.545454545456</v>
      </c>
    </row>
    <row r="230" spans="1:17" ht="18.75" customHeight="1" x14ac:dyDescent="0.3">
      <c r="A230" s="15">
        <f t="shared" si="23"/>
        <v>226</v>
      </c>
      <c r="B230" s="15" t="str">
        <f>VLOOKUP($F230,Sheet3!$A:$L,4,0)</f>
        <v>냉동식품</v>
      </c>
      <c r="C230" s="15" t="str">
        <f>VLOOKUP($F230,Sheet3!$A:$L,6,0)</f>
        <v>업소용</v>
      </c>
      <c r="D230" s="15" t="str">
        <f>VLOOKUP($F230,Sheet3!$A:$L,8,0)</f>
        <v>냉동면(업소용)</v>
      </c>
      <c r="E230" s="15" t="str">
        <f>VLOOKUP($F230,Sheet3!$A:$L,10,0)</f>
        <v>농심가락(업소용)</v>
      </c>
      <c r="F230" s="15">
        <v>103200032</v>
      </c>
      <c r="G230" s="15" t="s">
        <v>377</v>
      </c>
      <c r="H230" s="15" t="s">
        <v>374</v>
      </c>
      <c r="I230" s="16" t="s">
        <v>9</v>
      </c>
      <c r="J230" s="16">
        <v>8801043003957</v>
      </c>
      <c r="K230" s="16">
        <v>8801043809320</v>
      </c>
      <c r="L230" s="17">
        <v>14000</v>
      </c>
      <c r="M230" s="19">
        <f t="shared" si="22"/>
        <v>15400.000000000002</v>
      </c>
      <c r="N230" s="17">
        <f t="shared" si="18"/>
        <v>12727.272727272726</v>
      </c>
      <c r="O230" s="19">
        <f t="shared" si="19"/>
        <v>572.72727272727263</v>
      </c>
      <c r="P230" s="19">
        <f t="shared" si="20"/>
        <v>13427.272727272728</v>
      </c>
      <c r="Q230" s="19">
        <f t="shared" si="21"/>
        <v>14827.27272727273</v>
      </c>
    </row>
    <row r="231" spans="1:17" ht="18.75" customHeight="1" x14ac:dyDescent="0.3">
      <c r="A231" s="15">
        <f t="shared" si="23"/>
        <v>227</v>
      </c>
      <c r="B231" s="15" t="str">
        <f>VLOOKUP($F231,Sheet3!$A:$L,4,0)</f>
        <v>냉동식품</v>
      </c>
      <c r="C231" s="15" t="str">
        <f>VLOOKUP($F231,Sheet3!$A:$L,6,0)</f>
        <v>업소용</v>
      </c>
      <c r="D231" s="15" t="str">
        <f>VLOOKUP($F231,Sheet3!$A:$L,8,0)</f>
        <v>냉동면(업소용)</v>
      </c>
      <c r="E231" s="15" t="str">
        <f>VLOOKUP($F231,Sheet3!$A:$L,10,0)</f>
        <v>농심가락(업소용)</v>
      </c>
      <c r="F231" s="15">
        <v>103200036</v>
      </c>
      <c r="G231" s="15" t="s">
        <v>380</v>
      </c>
      <c r="H231" s="15" t="s">
        <v>374</v>
      </c>
      <c r="I231" s="16" t="s">
        <v>9</v>
      </c>
      <c r="J231" s="16">
        <v>8801043002691</v>
      </c>
      <c r="K231" s="16">
        <v>8801043805902</v>
      </c>
      <c r="L231" s="17">
        <v>14000</v>
      </c>
      <c r="M231" s="19">
        <f t="shared" si="22"/>
        <v>15400.000000000002</v>
      </c>
      <c r="N231" s="17">
        <f t="shared" si="18"/>
        <v>12727.272727272726</v>
      </c>
      <c r="O231" s="19">
        <f t="shared" si="19"/>
        <v>572.72727272727263</v>
      </c>
      <c r="P231" s="19">
        <f t="shared" si="20"/>
        <v>13427.272727272728</v>
      </c>
      <c r="Q231" s="19">
        <f t="shared" si="21"/>
        <v>14827.27272727273</v>
      </c>
    </row>
    <row r="232" spans="1:17" ht="18.75" customHeight="1" x14ac:dyDescent="0.3">
      <c r="A232" s="15">
        <f t="shared" si="23"/>
        <v>228</v>
      </c>
      <c r="B232" s="15" t="str">
        <f>VLOOKUP($F232,Sheet3!$A:$L,4,0)</f>
        <v>냉동식품</v>
      </c>
      <c r="C232" s="15" t="str">
        <f>VLOOKUP($F232,Sheet3!$A:$L,6,0)</f>
        <v>업소용</v>
      </c>
      <c r="D232" s="15" t="str">
        <f>VLOOKUP($F232,Sheet3!$A:$L,8,0)</f>
        <v>냉동면(업소용)</v>
      </c>
      <c r="E232" s="15" t="str">
        <f>VLOOKUP($F232,Sheet3!$A:$L,10,0)</f>
        <v>농심가락(업소용)</v>
      </c>
      <c r="F232" s="15">
        <v>103200095</v>
      </c>
      <c r="G232" s="15" t="s">
        <v>381</v>
      </c>
      <c r="H232" s="15" t="s">
        <v>382</v>
      </c>
      <c r="I232" s="16" t="s">
        <v>9</v>
      </c>
      <c r="J232" s="16">
        <v>8801043017497</v>
      </c>
      <c r="K232" s="16">
        <v>8801043017480</v>
      </c>
      <c r="L232" s="17">
        <v>11880</v>
      </c>
      <c r="M232" s="19">
        <f t="shared" si="22"/>
        <v>13068.000000000002</v>
      </c>
      <c r="N232" s="17">
        <f t="shared" si="18"/>
        <v>10800</v>
      </c>
      <c r="O232" s="19">
        <f t="shared" si="19"/>
        <v>486</v>
      </c>
      <c r="P232" s="19">
        <f t="shared" si="20"/>
        <v>11394</v>
      </c>
      <c r="Q232" s="19">
        <f t="shared" si="21"/>
        <v>12582.000000000002</v>
      </c>
    </row>
    <row r="233" spans="1:17" ht="18.75" customHeight="1" x14ac:dyDescent="0.3">
      <c r="A233" s="15">
        <f t="shared" si="23"/>
        <v>229</v>
      </c>
      <c r="B233" s="15" t="str">
        <f>VLOOKUP($F233,Sheet3!$A:$L,4,0)</f>
        <v>냉동식품</v>
      </c>
      <c r="C233" s="15" t="str">
        <f>VLOOKUP($F233,Sheet3!$A:$L,6,0)</f>
        <v>업소용</v>
      </c>
      <c r="D233" s="15" t="str">
        <f>VLOOKUP($F233,Sheet3!$A:$L,8,0)</f>
        <v>식재(업소용)</v>
      </c>
      <c r="E233" s="15" t="str">
        <f>VLOOKUP($F233,Sheet3!$A:$L,10,0)</f>
        <v>농심가락(업소용)</v>
      </c>
      <c r="F233" s="15">
        <v>901000053</v>
      </c>
      <c r="G233" s="15" t="s">
        <v>395</v>
      </c>
      <c r="H233" s="15" t="s">
        <v>396</v>
      </c>
      <c r="I233" s="16">
        <v>8801043003278</v>
      </c>
      <c r="J233" s="16">
        <v>0</v>
      </c>
      <c r="K233" s="16">
        <v>8801043807364</v>
      </c>
      <c r="L233" s="17">
        <v>62010</v>
      </c>
      <c r="M233" s="19">
        <f t="shared" si="22"/>
        <v>68211</v>
      </c>
      <c r="N233" s="17">
        <f t="shared" si="18"/>
        <v>56372.727272727265</v>
      </c>
      <c r="O233" s="19">
        <f t="shared" si="19"/>
        <v>2536.772727272727</v>
      </c>
      <c r="P233" s="19">
        <f t="shared" si="20"/>
        <v>59473.227272727272</v>
      </c>
      <c r="Q233" s="19">
        <f t="shared" si="21"/>
        <v>65674.227272727279</v>
      </c>
    </row>
    <row r="234" spans="1:17" ht="18.75" customHeight="1" x14ac:dyDescent="0.3">
      <c r="A234" s="15">
        <f t="shared" si="23"/>
        <v>230</v>
      </c>
      <c r="B234" s="15" t="str">
        <f>VLOOKUP($F234,Sheet3!$A:$L,4,0)</f>
        <v>냉동식품</v>
      </c>
      <c r="C234" s="15" t="str">
        <f>VLOOKUP($F234,Sheet3!$A:$L,6,0)</f>
        <v>업소용</v>
      </c>
      <c r="D234" s="15" t="str">
        <f>VLOOKUP($F234,Sheet3!$A:$L,8,0)</f>
        <v>식재(업소용)</v>
      </c>
      <c r="E234" s="15" t="str">
        <f>VLOOKUP($F234,Sheet3!$A:$L,10,0)</f>
        <v>농심가락(업소용)</v>
      </c>
      <c r="F234" s="15">
        <v>901000062</v>
      </c>
      <c r="G234" s="15" t="s">
        <v>397</v>
      </c>
      <c r="H234" s="15" t="s">
        <v>398</v>
      </c>
      <c r="I234" s="16" t="s">
        <v>9</v>
      </c>
      <c r="J234" s="16" t="s">
        <v>9</v>
      </c>
      <c r="K234" s="16" t="s">
        <v>9</v>
      </c>
      <c r="L234" s="17">
        <v>68000</v>
      </c>
      <c r="M234" s="19">
        <f t="shared" si="22"/>
        <v>74800</v>
      </c>
      <c r="N234" s="17">
        <f t="shared" si="18"/>
        <v>61818.181818181816</v>
      </c>
      <c r="O234" s="19">
        <f t="shared" si="19"/>
        <v>2781.8181818181815</v>
      </c>
      <c r="P234" s="19">
        <f t="shared" si="20"/>
        <v>65218.181818181816</v>
      </c>
      <c r="Q234" s="19">
        <f t="shared" si="21"/>
        <v>72018.181818181823</v>
      </c>
    </row>
    <row r="235" spans="1:17" ht="18.75" customHeight="1" x14ac:dyDescent="0.3">
      <c r="A235" s="15">
        <f t="shared" si="23"/>
        <v>231</v>
      </c>
      <c r="B235" s="15" t="str">
        <f>VLOOKUP($F235,Sheet3!$A:$L,4,0)</f>
        <v>냉동식품</v>
      </c>
      <c r="C235" s="15" t="str">
        <f>VLOOKUP($F235,Sheet3!$A:$L,6,0)</f>
        <v>업소용</v>
      </c>
      <c r="D235" s="15" t="str">
        <f>VLOOKUP($F235,Sheet3!$A:$L,8,0)</f>
        <v>식재(업소용)</v>
      </c>
      <c r="E235" s="15" t="str">
        <f>VLOOKUP($F235,Sheet3!$A:$L,10,0)</f>
        <v>농심가락(업소용)</v>
      </c>
      <c r="F235" s="15">
        <v>901000063</v>
      </c>
      <c r="G235" s="15" t="s">
        <v>399</v>
      </c>
      <c r="H235" s="15" t="s">
        <v>400</v>
      </c>
      <c r="I235" s="16" t="s">
        <v>9</v>
      </c>
      <c r="J235" s="16" t="s">
        <v>9</v>
      </c>
      <c r="K235" s="16" t="s">
        <v>9</v>
      </c>
      <c r="L235" s="17">
        <v>78000</v>
      </c>
      <c r="M235" s="19">
        <f t="shared" si="22"/>
        <v>85800</v>
      </c>
      <c r="N235" s="17">
        <f t="shared" si="18"/>
        <v>70909.090909090897</v>
      </c>
      <c r="O235" s="19">
        <f t="shared" si="19"/>
        <v>3190.9090909090901</v>
      </c>
      <c r="P235" s="19">
        <f t="shared" si="20"/>
        <v>74809.090909090912</v>
      </c>
      <c r="Q235" s="19">
        <f t="shared" si="21"/>
        <v>82609.090909090912</v>
      </c>
    </row>
    <row r="236" spans="1:17" ht="18.75" customHeight="1" x14ac:dyDescent="0.3">
      <c r="A236" s="15">
        <f t="shared" si="23"/>
        <v>232</v>
      </c>
      <c r="B236" s="15" t="str">
        <f>VLOOKUP($F236,Sheet3!$A:$L,4,0)</f>
        <v>냉동식품</v>
      </c>
      <c r="C236" s="15" t="str">
        <f>VLOOKUP($F236,Sheet3!$A:$L,6,0)</f>
        <v>업소용</v>
      </c>
      <c r="D236" s="15" t="str">
        <f>VLOOKUP($F236,Sheet3!$A:$L,8,0)</f>
        <v>식재(업소용)</v>
      </c>
      <c r="E236" s="15" t="str">
        <f>VLOOKUP($F236,Sheet3!$A:$L,10,0)</f>
        <v>농심가락(업소용)</v>
      </c>
      <c r="F236" s="15">
        <v>901000070</v>
      </c>
      <c r="G236" s="15" t="s">
        <v>401</v>
      </c>
      <c r="H236" s="15" t="s">
        <v>402</v>
      </c>
      <c r="I236" s="16" t="s">
        <v>9</v>
      </c>
      <c r="J236" s="16" t="s">
        <v>9</v>
      </c>
      <c r="K236" s="16" t="s">
        <v>9</v>
      </c>
      <c r="L236" s="17">
        <v>46900</v>
      </c>
      <c r="M236" s="19">
        <f t="shared" si="22"/>
        <v>51590.000000000007</v>
      </c>
      <c r="N236" s="17">
        <f t="shared" si="18"/>
        <v>42636.363636363632</v>
      </c>
      <c r="O236" s="19">
        <f t="shared" si="19"/>
        <v>1918.6363636363633</v>
      </c>
      <c r="P236" s="19">
        <f t="shared" si="20"/>
        <v>44981.36363636364</v>
      </c>
      <c r="Q236" s="19">
        <f t="shared" si="21"/>
        <v>49671.363636363647</v>
      </c>
    </row>
    <row r="237" spans="1:17" ht="18.75" customHeight="1" x14ac:dyDescent="0.3">
      <c r="A237" s="15">
        <f t="shared" si="23"/>
        <v>233</v>
      </c>
      <c r="B237" s="15" t="str">
        <f>VLOOKUP($F237,Sheet3!$A:$L,4,0)</f>
        <v>냉동식품</v>
      </c>
      <c r="C237" s="15" t="str">
        <f>VLOOKUP($F237,Sheet3!$A:$L,6,0)</f>
        <v>업소용</v>
      </c>
      <c r="D237" s="15" t="str">
        <f>VLOOKUP($F237,Sheet3!$A:$L,8,0)</f>
        <v>식재(업소용)</v>
      </c>
      <c r="E237" s="15" t="str">
        <f>VLOOKUP($F237,Sheet3!$A:$L,10,0)</f>
        <v>농심가락(업소용)</v>
      </c>
      <c r="F237" s="15">
        <v>901000071</v>
      </c>
      <c r="G237" s="15" t="s">
        <v>403</v>
      </c>
      <c r="H237" s="15" t="s">
        <v>404</v>
      </c>
      <c r="I237" s="16" t="s">
        <v>9</v>
      </c>
      <c r="J237" s="16" t="s">
        <v>9</v>
      </c>
      <c r="K237" s="16" t="s">
        <v>9</v>
      </c>
      <c r="L237" s="17">
        <v>42000</v>
      </c>
      <c r="M237" s="19">
        <f t="shared" si="22"/>
        <v>46200.000000000007</v>
      </c>
      <c r="N237" s="17">
        <f t="shared" si="18"/>
        <v>38181.818181818177</v>
      </c>
      <c r="O237" s="19">
        <f t="shared" si="19"/>
        <v>1718.1818181818178</v>
      </c>
      <c r="P237" s="19">
        <f t="shared" si="20"/>
        <v>40281.818181818184</v>
      </c>
      <c r="Q237" s="19">
        <f t="shared" si="21"/>
        <v>44481.818181818191</v>
      </c>
    </row>
    <row r="238" spans="1:17" ht="18.75" customHeight="1" x14ac:dyDescent="0.3">
      <c r="A238" s="15">
        <f t="shared" si="23"/>
        <v>234</v>
      </c>
      <c r="B238" s="15" t="str">
        <f>VLOOKUP($F238,Sheet3!$A:$L,4,0)</f>
        <v>냉동식품</v>
      </c>
      <c r="C238" s="15" t="str">
        <f>VLOOKUP($F238,Sheet3!$A:$L,6,0)</f>
        <v>업소용</v>
      </c>
      <c r="D238" s="15" t="str">
        <f>VLOOKUP($F238,Sheet3!$A:$L,8,0)</f>
        <v>식재(업소용)</v>
      </c>
      <c r="E238" s="15" t="str">
        <f>VLOOKUP($F238,Sheet3!$A:$L,10,0)</f>
        <v>농심가락(업소용)</v>
      </c>
      <c r="F238" s="15">
        <v>901000073</v>
      </c>
      <c r="G238" s="15" t="s">
        <v>405</v>
      </c>
      <c r="H238" s="15" t="s">
        <v>406</v>
      </c>
      <c r="I238" s="16" t="s">
        <v>9</v>
      </c>
      <c r="J238" s="16" t="s">
        <v>9</v>
      </c>
      <c r="K238" s="16" t="s">
        <v>9</v>
      </c>
      <c r="L238" s="17">
        <v>45600</v>
      </c>
      <c r="M238" s="19">
        <f t="shared" si="22"/>
        <v>50160.000000000007</v>
      </c>
      <c r="N238" s="17">
        <f t="shared" si="18"/>
        <v>41454.545454545449</v>
      </c>
      <c r="O238" s="19">
        <f t="shared" si="19"/>
        <v>1865.454545454545</v>
      </c>
      <c r="P238" s="19">
        <f t="shared" si="20"/>
        <v>43734.545454545456</v>
      </c>
      <c r="Q238" s="19">
        <f t="shared" si="21"/>
        <v>48294.545454545463</v>
      </c>
    </row>
    <row r="239" spans="1:17" ht="18.75" customHeight="1" x14ac:dyDescent="0.3">
      <c r="A239" s="15">
        <f t="shared" si="23"/>
        <v>235</v>
      </c>
      <c r="B239" s="15" t="str">
        <f>VLOOKUP($F239,Sheet3!$A:$L,4,0)</f>
        <v>냉동식품</v>
      </c>
      <c r="C239" s="15" t="str">
        <f>VLOOKUP($F239,Sheet3!$A:$L,6,0)</f>
        <v>업소용</v>
      </c>
      <c r="D239" s="15" t="str">
        <f>VLOOKUP($F239,Sheet3!$A:$L,8,0)</f>
        <v>식재(업소용)</v>
      </c>
      <c r="E239" s="15" t="str">
        <f>VLOOKUP($F239,Sheet3!$A:$L,10,0)</f>
        <v>농심가락(업소용)</v>
      </c>
      <c r="F239" s="15">
        <v>901000084</v>
      </c>
      <c r="G239" s="15" t="s">
        <v>407</v>
      </c>
      <c r="H239" s="15" t="s">
        <v>396</v>
      </c>
      <c r="I239" s="16">
        <v>8801043003254</v>
      </c>
      <c r="J239" s="16">
        <v>0</v>
      </c>
      <c r="K239" s="16">
        <v>8801043807340</v>
      </c>
      <c r="L239" s="17">
        <v>56460</v>
      </c>
      <c r="M239" s="19">
        <f t="shared" si="22"/>
        <v>62106.000000000007</v>
      </c>
      <c r="N239" s="17">
        <f t="shared" si="18"/>
        <v>51327.272727272721</v>
      </c>
      <c r="O239" s="19">
        <f t="shared" si="19"/>
        <v>2309.7272727272725</v>
      </c>
      <c r="P239" s="19">
        <f t="shared" si="20"/>
        <v>54150.272727272728</v>
      </c>
      <c r="Q239" s="19">
        <f t="shared" si="21"/>
        <v>59796.272727272735</v>
      </c>
    </row>
    <row r="240" spans="1:17" ht="18.75" customHeight="1" x14ac:dyDescent="0.3">
      <c r="A240" s="15">
        <f t="shared" si="23"/>
        <v>236</v>
      </c>
      <c r="B240" s="15" t="str">
        <f>VLOOKUP($F240,Sheet3!$A:$L,4,0)</f>
        <v>냉동식품</v>
      </c>
      <c r="C240" s="15" t="str">
        <f>VLOOKUP($F240,Sheet3!$A:$L,6,0)</f>
        <v>업소용</v>
      </c>
      <c r="D240" s="15" t="str">
        <f>VLOOKUP($F240,Sheet3!$A:$L,8,0)</f>
        <v>식재(업소용)</v>
      </c>
      <c r="E240" s="15" t="str">
        <f>VLOOKUP($F240,Sheet3!$A:$L,10,0)</f>
        <v>농심가락(업소용)</v>
      </c>
      <c r="F240" s="15">
        <v>901000086</v>
      </c>
      <c r="G240" s="15" t="s">
        <v>408</v>
      </c>
      <c r="H240" s="15" t="s">
        <v>409</v>
      </c>
      <c r="I240" s="16">
        <v>8801043003261</v>
      </c>
      <c r="J240" s="16">
        <v>0</v>
      </c>
      <c r="K240" s="16">
        <v>8801043807357</v>
      </c>
      <c r="L240" s="17">
        <v>30420</v>
      </c>
      <c r="M240" s="19">
        <f t="shared" si="22"/>
        <v>33462</v>
      </c>
      <c r="N240" s="17">
        <f t="shared" si="18"/>
        <v>27654.545454545452</v>
      </c>
      <c r="O240" s="19">
        <f t="shared" si="19"/>
        <v>1244.4545454545453</v>
      </c>
      <c r="P240" s="19">
        <f t="shared" si="20"/>
        <v>29175.545454545456</v>
      </c>
      <c r="Q240" s="19">
        <f t="shared" si="21"/>
        <v>32217.545454545456</v>
      </c>
    </row>
    <row r="241" spans="1:17" ht="18.75" customHeight="1" x14ac:dyDescent="0.3">
      <c r="A241" s="15">
        <f t="shared" si="23"/>
        <v>237</v>
      </c>
      <c r="B241" s="15" t="str">
        <f>VLOOKUP($F241,Sheet3!$A:$L,4,0)</f>
        <v>냉동식품</v>
      </c>
      <c r="C241" s="15" t="str">
        <f>VLOOKUP($F241,Sheet3!$A:$L,6,0)</f>
        <v>업소용</v>
      </c>
      <c r="D241" s="15" t="str">
        <f>VLOOKUP($F241,Sheet3!$A:$L,8,0)</f>
        <v>식재(업소용)</v>
      </c>
      <c r="E241" s="15" t="str">
        <f>VLOOKUP($F241,Sheet3!$A:$L,10,0)</f>
        <v>농심가락(업소용)</v>
      </c>
      <c r="F241" s="15">
        <v>901000087</v>
      </c>
      <c r="G241" s="15" t="s">
        <v>410</v>
      </c>
      <c r="H241" s="15" t="s">
        <v>411</v>
      </c>
      <c r="I241" s="16" t="s">
        <v>9</v>
      </c>
      <c r="J241" s="16" t="s">
        <v>9</v>
      </c>
      <c r="K241" s="16" t="s">
        <v>9</v>
      </c>
      <c r="L241" s="17">
        <v>14800</v>
      </c>
      <c r="M241" s="19">
        <f t="shared" si="22"/>
        <v>16280.000000000002</v>
      </c>
      <c r="N241" s="17">
        <f t="shared" si="18"/>
        <v>13454.545454545454</v>
      </c>
      <c r="O241" s="19">
        <f t="shared" si="19"/>
        <v>605.45454545454538</v>
      </c>
      <c r="P241" s="19">
        <f t="shared" si="20"/>
        <v>14194.545454545454</v>
      </c>
      <c r="Q241" s="19">
        <f t="shared" si="21"/>
        <v>15674.545454545456</v>
      </c>
    </row>
    <row r="242" spans="1:17" ht="18.75" customHeight="1" x14ac:dyDescent="0.3">
      <c r="A242" s="15">
        <f t="shared" si="23"/>
        <v>238</v>
      </c>
      <c r="B242" s="15" t="str">
        <f>VLOOKUP($F242,Sheet3!$A:$L,4,0)</f>
        <v>냉동식품</v>
      </c>
      <c r="C242" s="15" t="str">
        <f>VLOOKUP($F242,Sheet3!$A:$L,6,0)</f>
        <v>업소용</v>
      </c>
      <c r="D242" s="15" t="str">
        <f>VLOOKUP($F242,Sheet3!$A:$L,8,0)</f>
        <v>식재(업소용)</v>
      </c>
      <c r="E242" s="15" t="str">
        <f>VLOOKUP($F242,Sheet3!$A:$L,10,0)</f>
        <v>농심가락(업소용)</v>
      </c>
      <c r="F242" s="15">
        <v>901000090</v>
      </c>
      <c r="G242" s="15" t="s">
        <v>412</v>
      </c>
      <c r="H242" s="15" t="s">
        <v>413</v>
      </c>
      <c r="I242" s="16" t="s">
        <v>9</v>
      </c>
      <c r="J242" s="16" t="s">
        <v>9</v>
      </c>
      <c r="K242" s="16" t="s">
        <v>9</v>
      </c>
      <c r="L242" s="17">
        <v>35200</v>
      </c>
      <c r="M242" s="19">
        <f t="shared" si="22"/>
        <v>38720</v>
      </c>
      <c r="N242" s="17">
        <f t="shared" si="18"/>
        <v>31999.999999999996</v>
      </c>
      <c r="O242" s="19">
        <f t="shared" si="19"/>
        <v>1439.9999999999998</v>
      </c>
      <c r="P242" s="19">
        <f t="shared" si="20"/>
        <v>33760</v>
      </c>
      <c r="Q242" s="19">
        <f t="shared" si="21"/>
        <v>37280</v>
      </c>
    </row>
    <row r="243" spans="1:17" ht="18.75" customHeight="1" x14ac:dyDescent="0.3">
      <c r="A243" s="15">
        <f t="shared" si="23"/>
        <v>239</v>
      </c>
      <c r="B243" s="15" t="str">
        <f>VLOOKUP($F243,Sheet3!$A:$L,4,0)</f>
        <v>냉동식품</v>
      </c>
      <c r="C243" s="15" t="str">
        <f>VLOOKUP($F243,Sheet3!$A:$L,6,0)</f>
        <v>업소용</v>
      </c>
      <c r="D243" s="15" t="str">
        <f>VLOOKUP($F243,Sheet3!$A:$L,8,0)</f>
        <v>식재(업소용)</v>
      </c>
      <c r="E243" s="15" t="str">
        <f>VLOOKUP($F243,Sheet3!$A:$L,10,0)</f>
        <v>농심가락(업소용)</v>
      </c>
      <c r="F243" s="15">
        <v>901000785</v>
      </c>
      <c r="G243" s="15" t="s">
        <v>466</v>
      </c>
      <c r="H243" s="15" t="s">
        <v>467</v>
      </c>
      <c r="I243" s="16">
        <v>0</v>
      </c>
      <c r="J243" s="16">
        <v>0</v>
      </c>
      <c r="K243" s="16">
        <v>0</v>
      </c>
      <c r="L243" s="17">
        <v>32000</v>
      </c>
      <c r="M243" s="19">
        <f t="shared" si="22"/>
        <v>35200</v>
      </c>
      <c r="N243" s="17">
        <f t="shared" si="18"/>
        <v>29090.909090909088</v>
      </c>
      <c r="O243" s="19">
        <f t="shared" si="19"/>
        <v>1309.090909090909</v>
      </c>
      <c r="P243" s="19">
        <f t="shared" si="20"/>
        <v>30690.909090909092</v>
      </c>
      <c r="Q243" s="19">
        <f t="shared" si="21"/>
        <v>33890.909090909088</v>
      </c>
    </row>
    <row r="244" spans="1:17" ht="18.75" customHeight="1" x14ac:dyDescent="0.3">
      <c r="A244" s="15">
        <f t="shared" si="23"/>
        <v>240</v>
      </c>
      <c r="B244" s="15" t="str">
        <f>VLOOKUP($F244,Sheet3!$A:$L,4,0)</f>
        <v>냉동식품</v>
      </c>
      <c r="C244" s="15" t="str">
        <f>VLOOKUP($F244,Sheet3!$A:$L,6,0)</f>
        <v>업소용</v>
      </c>
      <c r="D244" s="15" t="str">
        <f>VLOOKUP($F244,Sheet3!$A:$L,8,0)</f>
        <v>식재(업소용)</v>
      </c>
      <c r="E244" s="15" t="str">
        <f>VLOOKUP($F244,Sheet3!$A:$L,10,0)</f>
        <v>농심가락(업소용)</v>
      </c>
      <c r="F244" s="15">
        <v>901001485</v>
      </c>
      <c r="G244" s="15" t="s">
        <v>536</v>
      </c>
      <c r="H244" s="15" t="s">
        <v>411</v>
      </c>
      <c r="I244" s="16" t="s">
        <v>9</v>
      </c>
      <c r="J244" s="16" t="s">
        <v>9</v>
      </c>
      <c r="K244" s="16" t="s">
        <v>9</v>
      </c>
      <c r="L244" s="17">
        <v>20000</v>
      </c>
      <c r="M244" s="19">
        <f t="shared" si="22"/>
        <v>22000</v>
      </c>
      <c r="N244" s="17">
        <f t="shared" si="18"/>
        <v>18181.81818181818</v>
      </c>
      <c r="O244" s="19">
        <f t="shared" si="19"/>
        <v>818.18181818181813</v>
      </c>
      <c r="P244" s="19">
        <f t="shared" si="20"/>
        <v>19181.81818181818</v>
      </c>
      <c r="Q244" s="19">
        <f t="shared" si="21"/>
        <v>21181.81818181818</v>
      </c>
    </row>
    <row r="245" spans="1:17" ht="18.75" customHeight="1" x14ac:dyDescent="0.3">
      <c r="A245" s="15">
        <f t="shared" si="23"/>
        <v>241</v>
      </c>
      <c r="B245" s="15" t="str">
        <f>VLOOKUP($F245,Sheet3!$A:$L,4,0)</f>
        <v>냉동식품</v>
      </c>
      <c r="C245" s="15" t="str">
        <f>VLOOKUP($F245,Sheet3!$A:$L,6,0)</f>
        <v>업소용</v>
      </c>
      <c r="D245" s="15" t="str">
        <f>VLOOKUP($F245,Sheet3!$A:$L,8,0)</f>
        <v>식재(업소용)</v>
      </c>
      <c r="E245" s="15" t="str">
        <f>VLOOKUP($F245,Sheet3!$A:$L,10,0)</f>
        <v>농심가락(업소용)</v>
      </c>
      <c r="F245" s="15">
        <v>901001486</v>
      </c>
      <c r="G245" s="15" t="s">
        <v>537</v>
      </c>
      <c r="H245" s="15" t="s">
        <v>411</v>
      </c>
      <c r="I245" s="16" t="s">
        <v>9</v>
      </c>
      <c r="J245" s="16" t="s">
        <v>9</v>
      </c>
      <c r="K245" s="16" t="s">
        <v>9</v>
      </c>
      <c r="L245" s="17">
        <v>20000</v>
      </c>
      <c r="M245" s="19">
        <f t="shared" si="22"/>
        <v>22000</v>
      </c>
      <c r="N245" s="17">
        <f t="shared" si="18"/>
        <v>18181.81818181818</v>
      </c>
      <c r="O245" s="19">
        <f t="shared" si="19"/>
        <v>818.18181818181813</v>
      </c>
      <c r="P245" s="19">
        <f t="shared" si="20"/>
        <v>19181.81818181818</v>
      </c>
      <c r="Q245" s="19">
        <f t="shared" si="21"/>
        <v>21181.81818181818</v>
      </c>
    </row>
    <row r="246" spans="1:17" ht="18.75" customHeight="1" x14ac:dyDescent="0.3">
      <c r="A246" s="15">
        <f t="shared" si="23"/>
        <v>242</v>
      </c>
      <c r="B246" s="15" t="str">
        <f>VLOOKUP($F246,Sheet3!$A:$L,4,0)</f>
        <v>음료</v>
      </c>
      <c r="C246" s="15" t="str">
        <f>VLOOKUP($F246,Sheet3!$A:$L,6,0)</f>
        <v>차음료</v>
      </c>
      <c r="D246" s="15" t="str">
        <f>VLOOKUP($F246,Sheet3!$A:$L,8,0)</f>
        <v>이토엔</v>
      </c>
      <c r="E246" s="15" t="str">
        <f>VLOOKUP($F246,Sheet3!$A:$L,10,0)</f>
        <v>이토엔</v>
      </c>
      <c r="F246" s="15">
        <v>903000815</v>
      </c>
      <c r="G246" s="15" t="s">
        <v>758</v>
      </c>
      <c r="H246" s="15" t="s">
        <v>759</v>
      </c>
      <c r="I246" s="16">
        <v>4901085002292</v>
      </c>
      <c r="J246" s="16" t="s">
        <v>9</v>
      </c>
      <c r="K246" s="16">
        <v>4901085202296</v>
      </c>
      <c r="L246" s="17">
        <v>27600</v>
      </c>
      <c r="M246" s="19">
        <f t="shared" si="22"/>
        <v>30360.000000000004</v>
      </c>
      <c r="N246" s="17">
        <f t="shared" si="18"/>
        <v>25090.909090909088</v>
      </c>
      <c r="O246" s="19">
        <f t="shared" si="19"/>
        <v>1129.090909090909</v>
      </c>
      <c r="P246" s="19">
        <f t="shared" si="20"/>
        <v>26470.909090909092</v>
      </c>
      <c r="Q246" s="19">
        <f t="shared" si="21"/>
        <v>29230.909090909096</v>
      </c>
    </row>
    <row r="247" spans="1:17" ht="18.75" customHeight="1" x14ac:dyDescent="0.3">
      <c r="A247" s="15">
        <f t="shared" si="23"/>
        <v>243</v>
      </c>
      <c r="B247" s="15" t="str">
        <f>VLOOKUP($F247,Sheet3!$A:$L,4,0)</f>
        <v>음료</v>
      </c>
      <c r="C247" s="15" t="str">
        <f>VLOOKUP($F247,Sheet3!$A:$L,6,0)</f>
        <v>차음료</v>
      </c>
      <c r="D247" s="15" t="str">
        <f>VLOOKUP($F247,Sheet3!$A:$L,8,0)</f>
        <v>이토엔</v>
      </c>
      <c r="E247" s="15" t="str">
        <f>VLOOKUP($F247,Sheet3!$A:$L,10,0)</f>
        <v>이토엔</v>
      </c>
      <c r="F247" s="15">
        <v>903000826</v>
      </c>
      <c r="G247" s="15" t="s">
        <v>763</v>
      </c>
      <c r="H247" s="15" t="s">
        <v>764</v>
      </c>
      <c r="I247" s="16">
        <v>4901085003800</v>
      </c>
      <c r="J247" s="16">
        <v>0</v>
      </c>
      <c r="K247" s="16">
        <v>4901085203804</v>
      </c>
      <c r="L247" s="17">
        <v>27600</v>
      </c>
      <c r="M247" s="19">
        <f t="shared" si="22"/>
        <v>30360.000000000004</v>
      </c>
      <c r="N247" s="17">
        <f t="shared" si="18"/>
        <v>25090.909090909088</v>
      </c>
      <c r="O247" s="19">
        <f t="shared" si="19"/>
        <v>1129.090909090909</v>
      </c>
      <c r="P247" s="19">
        <f t="shared" si="20"/>
        <v>26470.909090909092</v>
      </c>
      <c r="Q247" s="19">
        <f t="shared" si="21"/>
        <v>29230.909090909096</v>
      </c>
    </row>
    <row r="248" spans="1:17" ht="18.75" customHeight="1" x14ac:dyDescent="0.3">
      <c r="A248" s="15">
        <f t="shared" si="23"/>
        <v>244</v>
      </c>
      <c r="B248" s="15" t="str">
        <f>VLOOKUP($F248,Sheet3!$A:$L,4,0)</f>
        <v>음료</v>
      </c>
      <c r="C248" s="15" t="str">
        <f>VLOOKUP($F248,Sheet3!$A:$L,6,0)</f>
        <v>차음료</v>
      </c>
      <c r="D248" s="15" t="str">
        <f>VLOOKUP($F248,Sheet3!$A:$L,8,0)</f>
        <v>이토엔</v>
      </c>
      <c r="E248" s="15" t="str">
        <f>VLOOKUP($F248,Sheet3!$A:$L,10,0)</f>
        <v>이토엔</v>
      </c>
      <c r="F248" s="15">
        <v>903000834</v>
      </c>
      <c r="G248" s="15" t="s">
        <v>765</v>
      </c>
      <c r="H248" s="15" t="s">
        <v>766</v>
      </c>
      <c r="I248" s="16">
        <v>4901085003800</v>
      </c>
      <c r="J248" s="16">
        <v>8801043034470</v>
      </c>
      <c r="K248" s="16">
        <v>4901085203804</v>
      </c>
      <c r="L248" s="17">
        <v>27600</v>
      </c>
      <c r="M248" s="19">
        <f t="shared" si="22"/>
        <v>30360.000000000004</v>
      </c>
      <c r="N248" s="17">
        <f t="shared" si="18"/>
        <v>25090.909090909088</v>
      </c>
      <c r="O248" s="19">
        <f t="shared" si="19"/>
        <v>1129.090909090909</v>
      </c>
      <c r="P248" s="19">
        <f t="shared" si="20"/>
        <v>26470.909090909092</v>
      </c>
      <c r="Q248" s="19">
        <f t="shared" si="21"/>
        <v>29230.909090909096</v>
      </c>
    </row>
    <row r="249" spans="1:17" ht="18.75" customHeight="1" x14ac:dyDescent="0.3">
      <c r="A249" s="15">
        <f t="shared" si="23"/>
        <v>245</v>
      </c>
      <c r="B249" s="15" t="str">
        <f>VLOOKUP($F249,Sheet3!$A:$L,4,0)</f>
        <v>음료</v>
      </c>
      <c r="C249" s="15" t="str">
        <f>VLOOKUP($F249,Sheet3!$A:$L,6,0)</f>
        <v>카프리썬</v>
      </c>
      <c r="D249" s="15" t="str">
        <f>VLOOKUP($F249,Sheet3!$A:$L,8,0)</f>
        <v>카프리썬</v>
      </c>
      <c r="E249" s="15" t="str">
        <f>VLOOKUP($F249,Sheet3!$A:$L,10,0)</f>
        <v>카프리썬</v>
      </c>
      <c r="F249" s="15">
        <v>103000002</v>
      </c>
      <c r="G249" s="15" t="s">
        <v>363</v>
      </c>
      <c r="H249" s="15" t="s">
        <v>364</v>
      </c>
      <c r="I249" s="16">
        <v>8801043650182</v>
      </c>
      <c r="J249" s="16">
        <v>0</v>
      </c>
      <c r="K249" s="16">
        <v>8801043900010</v>
      </c>
      <c r="L249" s="17">
        <v>3750</v>
      </c>
      <c r="M249" s="19">
        <f t="shared" si="22"/>
        <v>4125</v>
      </c>
      <c r="N249" s="17">
        <f t="shared" si="18"/>
        <v>3409.090909090909</v>
      </c>
      <c r="O249" s="19">
        <f t="shared" si="19"/>
        <v>153.40909090909091</v>
      </c>
      <c r="P249" s="19">
        <f t="shared" si="20"/>
        <v>3596.590909090909</v>
      </c>
      <c r="Q249" s="19">
        <f t="shared" si="21"/>
        <v>3971.590909090909</v>
      </c>
    </row>
    <row r="250" spans="1:17" ht="18.75" customHeight="1" x14ac:dyDescent="0.3">
      <c r="A250" s="15">
        <f t="shared" si="23"/>
        <v>246</v>
      </c>
      <c r="B250" s="15" t="str">
        <f>VLOOKUP($F250,Sheet3!$A:$L,4,0)</f>
        <v>음료</v>
      </c>
      <c r="C250" s="15" t="str">
        <f>VLOOKUP($F250,Sheet3!$A:$L,6,0)</f>
        <v>카프리썬</v>
      </c>
      <c r="D250" s="15" t="str">
        <f>VLOOKUP($F250,Sheet3!$A:$L,8,0)</f>
        <v>카프리썬</v>
      </c>
      <c r="E250" s="15" t="str">
        <f>VLOOKUP($F250,Sheet3!$A:$L,10,0)</f>
        <v>카프리썬</v>
      </c>
      <c r="F250" s="15">
        <v>103000004</v>
      </c>
      <c r="G250" s="15" t="s">
        <v>365</v>
      </c>
      <c r="H250" s="15" t="s">
        <v>364</v>
      </c>
      <c r="I250" s="16">
        <v>880104365019901</v>
      </c>
      <c r="J250" s="16">
        <v>0</v>
      </c>
      <c r="K250" s="16">
        <v>8801043900027</v>
      </c>
      <c r="L250" s="17">
        <v>3750</v>
      </c>
      <c r="M250" s="19">
        <f t="shared" si="22"/>
        <v>4125</v>
      </c>
      <c r="N250" s="17">
        <f t="shared" si="18"/>
        <v>3409.090909090909</v>
      </c>
      <c r="O250" s="19">
        <f t="shared" si="19"/>
        <v>153.40909090909091</v>
      </c>
      <c r="P250" s="19">
        <f t="shared" si="20"/>
        <v>3596.590909090909</v>
      </c>
      <c r="Q250" s="19">
        <f t="shared" si="21"/>
        <v>3971.590909090909</v>
      </c>
    </row>
    <row r="251" spans="1:17" ht="18.75" customHeight="1" x14ac:dyDescent="0.3">
      <c r="A251" s="15">
        <f t="shared" si="23"/>
        <v>247</v>
      </c>
      <c r="B251" s="15" t="str">
        <f>VLOOKUP($F251,Sheet3!$A:$L,4,0)</f>
        <v>음료</v>
      </c>
      <c r="C251" s="15" t="str">
        <f>VLOOKUP($F251,Sheet3!$A:$L,6,0)</f>
        <v>카프리썬</v>
      </c>
      <c r="D251" s="15" t="str">
        <f>VLOOKUP($F251,Sheet3!$A:$L,8,0)</f>
        <v>카프리썬</v>
      </c>
      <c r="E251" s="15" t="str">
        <f>VLOOKUP($F251,Sheet3!$A:$L,10,0)</f>
        <v>카프리썬</v>
      </c>
      <c r="F251" s="15">
        <v>103000005</v>
      </c>
      <c r="G251" s="15" t="s">
        <v>366</v>
      </c>
      <c r="H251" s="15" t="s">
        <v>364</v>
      </c>
      <c r="I251" s="16">
        <v>880104365020501</v>
      </c>
      <c r="J251" s="16">
        <v>0</v>
      </c>
      <c r="K251" s="16">
        <v>8801043900034</v>
      </c>
      <c r="L251" s="17">
        <v>3750</v>
      </c>
      <c r="M251" s="19">
        <f t="shared" si="22"/>
        <v>4125</v>
      </c>
      <c r="N251" s="17">
        <f t="shared" si="18"/>
        <v>3409.090909090909</v>
      </c>
      <c r="O251" s="19">
        <f t="shared" si="19"/>
        <v>153.40909090909091</v>
      </c>
      <c r="P251" s="19">
        <f t="shared" si="20"/>
        <v>3596.590909090909</v>
      </c>
      <c r="Q251" s="19">
        <f t="shared" si="21"/>
        <v>3971.590909090909</v>
      </c>
    </row>
    <row r="252" spans="1:17" ht="18.75" customHeight="1" x14ac:dyDescent="0.3">
      <c r="A252" s="15">
        <f t="shared" si="23"/>
        <v>248</v>
      </c>
      <c r="B252" s="15" t="str">
        <f>VLOOKUP($F252,Sheet3!$A:$L,4,0)</f>
        <v>음료</v>
      </c>
      <c r="C252" s="15" t="str">
        <f>VLOOKUP($F252,Sheet3!$A:$L,6,0)</f>
        <v>카프리썬</v>
      </c>
      <c r="D252" s="15" t="str">
        <f>VLOOKUP($F252,Sheet3!$A:$L,8,0)</f>
        <v>카프리썬</v>
      </c>
      <c r="E252" s="15" t="str">
        <f>VLOOKUP($F252,Sheet3!$A:$L,10,0)</f>
        <v>카프리썬</v>
      </c>
      <c r="F252" s="15">
        <v>103000008</v>
      </c>
      <c r="G252" s="15" t="s">
        <v>367</v>
      </c>
      <c r="H252" s="15" t="s">
        <v>364</v>
      </c>
      <c r="I252" s="16">
        <v>880104365023601</v>
      </c>
      <c r="J252" s="16">
        <v>0</v>
      </c>
      <c r="K252" s="16">
        <v>8801043900065</v>
      </c>
      <c r="L252" s="17">
        <v>3750</v>
      </c>
      <c r="M252" s="19">
        <f t="shared" si="22"/>
        <v>4125</v>
      </c>
      <c r="N252" s="17">
        <f t="shared" si="18"/>
        <v>3409.090909090909</v>
      </c>
      <c r="O252" s="19">
        <f t="shared" si="19"/>
        <v>153.40909090909091</v>
      </c>
      <c r="P252" s="19">
        <f t="shared" si="20"/>
        <v>3596.590909090909</v>
      </c>
      <c r="Q252" s="19">
        <f t="shared" si="21"/>
        <v>3971.590909090909</v>
      </c>
    </row>
    <row r="253" spans="1:17" ht="18.75" customHeight="1" x14ac:dyDescent="0.3">
      <c r="A253" s="15">
        <f t="shared" si="23"/>
        <v>249</v>
      </c>
      <c r="B253" s="15" t="str">
        <f>VLOOKUP($F253,Sheet3!$A:$L,4,0)</f>
        <v>음료</v>
      </c>
      <c r="C253" s="15" t="str">
        <f>VLOOKUP($F253,Sheet3!$A:$L,6,0)</f>
        <v>카프리썬</v>
      </c>
      <c r="D253" s="15" t="str">
        <f>VLOOKUP($F253,Sheet3!$A:$L,8,0)</f>
        <v>카프리썬</v>
      </c>
      <c r="E253" s="15" t="str">
        <f>VLOOKUP($F253,Sheet3!$A:$L,10,0)</f>
        <v>카프리썬</v>
      </c>
      <c r="F253" s="15">
        <v>103000012</v>
      </c>
      <c r="G253" s="15" t="s">
        <v>368</v>
      </c>
      <c r="H253" s="15" t="s">
        <v>364</v>
      </c>
      <c r="I253" s="16">
        <v>880104365070001</v>
      </c>
      <c r="J253" s="16">
        <v>0</v>
      </c>
      <c r="K253" s="16">
        <v>880104390050801</v>
      </c>
      <c r="L253" s="17">
        <v>3750</v>
      </c>
      <c r="M253" s="19">
        <f t="shared" si="22"/>
        <v>4125</v>
      </c>
      <c r="N253" s="17">
        <f t="shared" si="18"/>
        <v>3409.090909090909</v>
      </c>
      <c r="O253" s="19">
        <f t="shared" si="19"/>
        <v>153.40909090909091</v>
      </c>
      <c r="P253" s="19">
        <f t="shared" si="20"/>
        <v>3596.590909090909</v>
      </c>
      <c r="Q253" s="19">
        <f t="shared" si="21"/>
        <v>3971.590909090909</v>
      </c>
    </row>
    <row r="254" spans="1:17" ht="18.75" customHeight="1" x14ac:dyDescent="0.3">
      <c r="A254" s="15">
        <f t="shared" si="23"/>
        <v>250</v>
      </c>
      <c r="B254" s="15" t="str">
        <f>VLOOKUP($F254,Sheet3!$A:$L,4,0)</f>
        <v>음료</v>
      </c>
      <c r="C254" s="15" t="str">
        <f>VLOOKUP($F254,Sheet3!$A:$L,6,0)</f>
        <v>카프리썬</v>
      </c>
      <c r="D254" s="15" t="str">
        <f>VLOOKUP($F254,Sheet3!$A:$L,8,0)</f>
        <v>카프리썬</v>
      </c>
      <c r="E254" s="15" t="str">
        <f>VLOOKUP($F254,Sheet3!$A:$L,10,0)</f>
        <v>카프리썬</v>
      </c>
      <c r="F254" s="15">
        <v>103000015</v>
      </c>
      <c r="G254" s="15" t="s">
        <v>369</v>
      </c>
      <c r="H254" s="15" t="s">
        <v>364</v>
      </c>
      <c r="I254" s="16">
        <v>880104365031101</v>
      </c>
      <c r="J254" s="16">
        <v>0</v>
      </c>
      <c r="K254" s="16">
        <v>880104390009601</v>
      </c>
      <c r="L254" s="17">
        <v>3750</v>
      </c>
      <c r="M254" s="19">
        <f t="shared" si="22"/>
        <v>4125</v>
      </c>
      <c r="N254" s="17">
        <f t="shared" si="18"/>
        <v>3409.090909090909</v>
      </c>
      <c r="O254" s="19">
        <f t="shared" si="19"/>
        <v>153.40909090909091</v>
      </c>
      <c r="P254" s="19">
        <f t="shared" si="20"/>
        <v>3596.590909090909</v>
      </c>
      <c r="Q254" s="19">
        <f t="shared" si="21"/>
        <v>3971.590909090909</v>
      </c>
    </row>
    <row r="255" spans="1:17" ht="18.75" customHeight="1" x14ac:dyDescent="0.3">
      <c r="A255" s="15">
        <f t="shared" si="23"/>
        <v>251</v>
      </c>
      <c r="B255" s="15" t="str">
        <f>VLOOKUP($F255,Sheet3!$A:$L,4,0)</f>
        <v>음료</v>
      </c>
      <c r="C255" s="15" t="str">
        <f>VLOOKUP($F255,Sheet3!$A:$L,6,0)</f>
        <v>카프리썬</v>
      </c>
      <c r="D255" s="15" t="str">
        <f>VLOOKUP($F255,Sheet3!$A:$L,8,0)</f>
        <v>카프리썬</v>
      </c>
      <c r="E255" s="15" t="str">
        <f>VLOOKUP($F255,Sheet3!$A:$L,10,0)</f>
        <v>카프리썬</v>
      </c>
      <c r="F255" s="15">
        <v>103000069</v>
      </c>
      <c r="G255" s="15" t="s">
        <v>370</v>
      </c>
      <c r="H255" s="15" t="s">
        <v>364</v>
      </c>
      <c r="I255" s="16">
        <v>8801043031073</v>
      </c>
      <c r="J255" s="16" t="s">
        <v>9</v>
      </c>
      <c r="K255" s="16">
        <v>8801043031080</v>
      </c>
      <c r="L255" s="17">
        <v>3750</v>
      </c>
      <c r="M255" s="19">
        <f t="shared" si="22"/>
        <v>4125</v>
      </c>
      <c r="N255" s="17">
        <f t="shared" si="18"/>
        <v>3409.090909090909</v>
      </c>
      <c r="O255" s="19">
        <f t="shared" si="19"/>
        <v>153.40909090909091</v>
      </c>
      <c r="P255" s="19">
        <f t="shared" si="20"/>
        <v>3596.590909090909</v>
      </c>
      <c r="Q255" s="19">
        <f t="shared" si="21"/>
        <v>3971.590909090909</v>
      </c>
    </row>
    <row r="256" spans="1:17" ht="18.75" customHeight="1" x14ac:dyDescent="0.3">
      <c r="A256" s="15">
        <f t="shared" si="23"/>
        <v>252</v>
      </c>
      <c r="B256" s="15" t="str">
        <f>VLOOKUP($F256,Sheet3!$A:$L,4,0)</f>
        <v>음료</v>
      </c>
      <c r="C256" s="15" t="str">
        <f>VLOOKUP($F256,Sheet3!$A:$L,6,0)</f>
        <v>웰치</v>
      </c>
      <c r="D256" s="15" t="str">
        <f>VLOOKUP($F256,Sheet3!$A:$L,8,0)</f>
        <v>웰치소다</v>
      </c>
      <c r="E256" s="15" t="str">
        <f>VLOOKUP($F256,Sheet3!$A:$L,10,0)</f>
        <v>웰치소다</v>
      </c>
      <c r="F256" s="15">
        <v>901000779</v>
      </c>
      <c r="G256" s="15" t="s">
        <v>458</v>
      </c>
      <c r="H256" s="15" t="s">
        <v>459</v>
      </c>
      <c r="I256" s="16">
        <v>8801043450690</v>
      </c>
      <c r="J256" s="16">
        <v>0</v>
      </c>
      <c r="K256" s="16">
        <v>8801043900119</v>
      </c>
      <c r="L256" s="17">
        <v>11280</v>
      </c>
      <c r="M256" s="19">
        <f t="shared" si="22"/>
        <v>12408.000000000002</v>
      </c>
      <c r="N256" s="17">
        <f t="shared" si="18"/>
        <v>10254.545454545454</v>
      </c>
      <c r="O256" s="19">
        <f t="shared" si="19"/>
        <v>461.45454545454544</v>
      </c>
      <c r="P256" s="19">
        <f t="shared" si="20"/>
        <v>10818.545454545454</v>
      </c>
      <c r="Q256" s="19">
        <f t="shared" si="21"/>
        <v>11946.545454545456</v>
      </c>
    </row>
    <row r="257" spans="1:17" ht="18.75" customHeight="1" x14ac:dyDescent="0.3">
      <c r="A257" s="15">
        <f t="shared" si="23"/>
        <v>253</v>
      </c>
      <c r="B257" s="15" t="str">
        <f>VLOOKUP($F257,Sheet3!$A:$L,4,0)</f>
        <v>음료</v>
      </c>
      <c r="C257" s="15" t="str">
        <f>VLOOKUP($F257,Sheet3!$A:$L,6,0)</f>
        <v>웰치</v>
      </c>
      <c r="D257" s="15" t="str">
        <f>VLOOKUP($F257,Sheet3!$A:$L,8,0)</f>
        <v>웰치소다</v>
      </c>
      <c r="E257" s="15" t="str">
        <f>VLOOKUP($F257,Sheet3!$A:$L,10,0)</f>
        <v>웰치소다</v>
      </c>
      <c r="F257" s="15">
        <v>901000780</v>
      </c>
      <c r="G257" s="15" t="s">
        <v>460</v>
      </c>
      <c r="H257" s="15" t="s">
        <v>459</v>
      </c>
      <c r="I257" s="16">
        <v>8801043450706</v>
      </c>
      <c r="J257" s="16">
        <v>0</v>
      </c>
      <c r="K257" s="16">
        <v>8801043900126</v>
      </c>
      <c r="L257" s="17">
        <v>11280</v>
      </c>
      <c r="M257" s="19">
        <f t="shared" si="22"/>
        <v>12408.000000000002</v>
      </c>
      <c r="N257" s="17">
        <f t="shared" si="18"/>
        <v>10254.545454545454</v>
      </c>
      <c r="O257" s="19">
        <f t="shared" si="19"/>
        <v>461.45454545454544</v>
      </c>
      <c r="P257" s="19">
        <f t="shared" si="20"/>
        <v>10818.545454545454</v>
      </c>
      <c r="Q257" s="19">
        <f t="shared" si="21"/>
        <v>11946.545454545456</v>
      </c>
    </row>
    <row r="258" spans="1:17" ht="18.75" customHeight="1" x14ac:dyDescent="0.3">
      <c r="A258" s="15">
        <f t="shared" si="23"/>
        <v>254</v>
      </c>
      <c r="B258" s="15" t="str">
        <f>VLOOKUP($F258,Sheet3!$A:$L,4,0)</f>
        <v>음료</v>
      </c>
      <c r="C258" s="15" t="str">
        <f>VLOOKUP($F258,Sheet3!$A:$L,6,0)</f>
        <v>웰치</v>
      </c>
      <c r="D258" s="15" t="str">
        <f>VLOOKUP($F258,Sheet3!$A:$L,8,0)</f>
        <v>웰치소다</v>
      </c>
      <c r="E258" s="15" t="str">
        <f>VLOOKUP($F258,Sheet3!$A:$L,10,0)</f>
        <v>웰치소다</v>
      </c>
      <c r="F258" s="15">
        <v>901000781</v>
      </c>
      <c r="G258" s="15" t="s">
        <v>461</v>
      </c>
      <c r="H258" s="15" t="s">
        <v>459</v>
      </c>
      <c r="I258" s="16">
        <v>8801043650625</v>
      </c>
      <c r="J258" s="16">
        <v>0</v>
      </c>
      <c r="K258" s="16">
        <v>8801043900478</v>
      </c>
      <c r="L258" s="17">
        <v>11280</v>
      </c>
      <c r="M258" s="19">
        <f t="shared" si="22"/>
        <v>12408.000000000002</v>
      </c>
      <c r="N258" s="17">
        <f t="shared" si="18"/>
        <v>10254.545454545454</v>
      </c>
      <c r="O258" s="19">
        <f t="shared" si="19"/>
        <v>461.45454545454544</v>
      </c>
      <c r="P258" s="19">
        <f t="shared" si="20"/>
        <v>10818.545454545454</v>
      </c>
      <c r="Q258" s="19">
        <f t="shared" si="21"/>
        <v>11946.545454545456</v>
      </c>
    </row>
    <row r="259" spans="1:17" ht="18.75" customHeight="1" x14ac:dyDescent="0.3">
      <c r="A259" s="15">
        <f t="shared" si="23"/>
        <v>255</v>
      </c>
      <c r="B259" s="15" t="str">
        <f>VLOOKUP($F259,Sheet3!$A:$L,4,0)</f>
        <v>음료</v>
      </c>
      <c r="C259" s="15" t="str">
        <f>VLOOKUP($F259,Sheet3!$A:$L,6,0)</f>
        <v>웰치</v>
      </c>
      <c r="D259" s="15" t="str">
        <f>VLOOKUP($F259,Sheet3!$A:$L,8,0)</f>
        <v>웰치소다</v>
      </c>
      <c r="E259" s="15" t="str">
        <f>VLOOKUP($F259,Sheet3!$A:$L,10,0)</f>
        <v>웰치소다</v>
      </c>
      <c r="F259" s="15">
        <v>901000782</v>
      </c>
      <c r="G259" s="15" t="s">
        <v>462</v>
      </c>
      <c r="H259" s="15" t="s">
        <v>463</v>
      </c>
      <c r="I259" s="16">
        <v>8801043450690</v>
      </c>
      <c r="J259" s="16">
        <v>8801043650632</v>
      </c>
      <c r="K259" s="16">
        <v>8801043900119</v>
      </c>
      <c r="L259" s="17">
        <v>11280</v>
      </c>
      <c r="M259" s="19">
        <f t="shared" si="22"/>
        <v>12408.000000000002</v>
      </c>
      <c r="N259" s="17">
        <f t="shared" si="18"/>
        <v>10254.545454545454</v>
      </c>
      <c r="O259" s="19">
        <f t="shared" si="19"/>
        <v>461.45454545454544</v>
      </c>
      <c r="P259" s="19">
        <f t="shared" si="20"/>
        <v>10818.545454545454</v>
      </c>
      <c r="Q259" s="19">
        <f t="shared" si="21"/>
        <v>11946.545454545456</v>
      </c>
    </row>
    <row r="260" spans="1:17" ht="18.75" customHeight="1" x14ac:dyDescent="0.3">
      <c r="A260" s="15">
        <f t="shared" si="23"/>
        <v>256</v>
      </c>
      <c r="B260" s="15" t="str">
        <f>VLOOKUP($F260,Sheet3!$A:$L,4,0)</f>
        <v>음료</v>
      </c>
      <c r="C260" s="15" t="str">
        <f>VLOOKUP($F260,Sheet3!$A:$L,6,0)</f>
        <v>웰치</v>
      </c>
      <c r="D260" s="15" t="str">
        <f>VLOOKUP($F260,Sheet3!$A:$L,8,0)</f>
        <v>웰치소다</v>
      </c>
      <c r="E260" s="15" t="str">
        <f>VLOOKUP($F260,Sheet3!$A:$L,10,0)</f>
        <v>웰치소다</v>
      </c>
      <c r="F260" s="15">
        <v>901000783</v>
      </c>
      <c r="G260" s="15" t="s">
        <v>464</v>
      </c>
      <c r="H260" s="15" t="s">
        <v>463</v>
      </c>
      <c r="I260" s="16">
        <v>8801043450706</v>
      </c>
      <c r="J260" s="16">
        <v>8801043650656</v>
      </c>
      <c r="K260" s="16">
        <v>8801043900126</v>
      </c>
      <c r="L260" s="17">
        <v>11280</v>
      </c>
      <c r="M260" s="19">
        <f t="shared" si="22"/>
        <v>12408.000000000002</v>
      </c>
      <c r="N260" s="17">
        <f t="shared" si="18"/>
        <v>10254.545454545454</v>
      </c>
      <c r="O260" s="19">
        <f t="shared" si="19"/>
        <v>461.45454545454544</v>
      </c>
      <c r="P260" s="19">
        <f t="shared" si="20"/>
        <v>10818.545454545454</v>
      </c>
      <c r="Q260" s="19">
        <f t="shared" si="21"/>
        <v>11946.545454545456</v>
      </c>
    </row>
    <row r="261" spans="1:17" ht="18.75" customHeight="1" x14ac:dyDescent="0.3">
      <c r="A261" s="15">
        <f t="shared" si="23"/>
        <v>257</v>
      </c>
      <c r="B261" s="15" t="str">
        <f>VLOOKUP($F261,Sheet3!$A:$L,4,0)</f>
        <v>음료</v>
      </c>
      <c r="C261" s="15" t="str">
        <f>VLOOKUP($F261,Sheet3!$A:$L,6,0)</f>
        <v>웰치</v>
      </c>
      <c r="D261" s="15" t="str">
        <f>VLOOKUP($F261,Sheet3!$A:$L,8,0)</f>
        <v>웰치소다</v>
      </c>
      <c r="E261" s="15" t="str">
        <f>VLOOKUP($F261,Sheet3!$A:$L,10,0)</f>
        <v>웰치소다</v>
      </c>
      <c r="F261" s="15">
        <v>901000784</v>
      </c>
      <c r="G261" s="15" t="s">
        <v>465</v>
      </c>
      <c r="H261" s="15" t="s">
        <v>463</v>
      </c>
      <c r="I261" s="16">
        <v>8801043650625</v>
      </c>
      <c r="J261" s="16">
        <v>880104300542501</v>
      </c>
      <c r="K261" s="16">
        <v>8801043900478</v>
      </c>
      <c r="L261" s="17">
        <v>11280</v>
      </c>
      <c r="M261" s="19">
        <f t="shared" si="22"/>
        <v>12408.000000000002</v>
      </c>
      <c r="N261" s="17">
        <f t="shared" ref="N261:N324" si="24">+L261/1.1</f>
        <v>10254.545454545454</v>
      </c>
      <c r="O261" s="19">
        <f t="shared" ref="O261:O324" si="25">+N261*4.5%</f>
        <v>461.45454545454544</v>
      </c>
      <c r="P261" s="19">
        <f t="shared" si="20"/>
        <v>10818.545454545454</v>
      </c>
      <c r="Q261" s="19">
        <f t="shared" si="21"/>
        <v>11946.545454545456</v>
      </c>
    </row>
    <row r="262" spans="1:17" ht="18.75" customHeight="1" x14ac:dyDescent="0.3">
      <c r="A262" s="15">
        <f t="shared" si="23"/>
        <v>258</v>
      </c>
      <c r="B262" s="15" t="str">
        <f>VLOOKUP($F262,Sheet3!$A:$L,4,0)</f>
        <v>음료</v>
      </c>
      <c r="C262" s="15" t="str">
        <f>VLOOKUP($F262,Sheet3!$A:$L,6,0)</f>
        <v>웰치</v>
      </c>
      <c r="D262" s="15" t="str">
        <f>VLOOKUP($F262,Sheet3!$A:$L,8,0)</f>
        <v>웰치소다</v>
      </c>
      <c r="E262" s="15" t="str">
        <f>VLOOKUP($F262,Sheet3!$A:$L,10,0)</f>
        <v>웰치소다</v>
      </c>
      <c r="F262" s="15">
        <v>901000859</v>
      </c>
      <c r="G262" s="15" t="s">
        <v>470</v>
      </c>
      <c r="H262" s="15" t="s">
        <v>459</v>
      </c>
      <c r="I262" s="16">
        <v>8801043450690</v>
      </c>
      <c r="J262" s="16">
        <v>0</v>
      </c>
      <c r="K262" s="16">
        <v>8801043900119</v>
      </c>
      <c r="L262" s="17"/>
      <c r="M262" s="19">
        <f t="shared" si="22"/>
        <v>0</v>
      </c>
      <c r="N262" s="17">
        <f t="shared" si="24"/>
        <v>0</v>
      </c>
      <c r="O262" s="19">
        <f t="shared" si="25"/>
        <v>0</v>
      </c>
      <c r="P262" s="19">
        <f t="shared" ref="P262:P325" si="26">+L262-O262</f>
        <v>0</v>
      </c>
      <c r="Q262" s="19">
        <f t="shared" ref="Q262:Q325" si="27">+M262-O262</f>
        <v>0</v>
      </c>
    </row>
    <row r="263" spans="1:17" ht="18.75" customHeight="1" x14ac:dyDescent="0.3">
      <c r="A263" s="15">
        <f t="shared" si="23"/>
        <v>259</v>
      </c>
      <c r="B263" s="15" t="str">
        <f>VLOOKUP($F263,Sheet3!$A:$L,4,0)</f>
        <v>음료</v>
      </c>
      <c r="C263" s="15" t="str">
        <f>VLOOKUP($F263,Sheet3!$A:$L,6,0)</f>
        <v>웰치</v>
      </c>
      <c r="D263" s="15" t="str">
        <f>VLOOKUP($F263,Sheet3!$A:$L,8,0)</f>
        <v>웰치소다</v>
      </c>
      <c r="E263" s="15" t="str">
        <f>VLOOKUP($F263,Sheet3!$A:$L,10,0)</f>
        <v>웰치소다</v>
      </c>
      <c r="F263" s="15">
        <v>901001121</v>
      </c>
      <c r="G263" s="15" t="s">
        <v>475</v>
      </c>
      <c r="H263" s="15" t="s">
        <v>476</v>
      </c>
      <c r="I263" s="16">
        <v>8801043010658</v>
      </c>
      <c r="J263" s="16" t="s">
        <v>9</v>
      </c>
      <c r="K263" s="16">
        <v>8801043010665</v>
      </c>
      <c r="L263" s="17">
        <v>11700</v>
      </c>
      <c r="M263" s="19">
        <f t="shared" si="22"/>
        <v>12870.000000000002</v>
      </c>
      <c r="N263" s="17">
        <f t="shared" si="24"/>
        <v>10636.363636363636</v>
      </c>
      <c r="O263" s="19">
        <f t="shared" si="25"/>
        <v>478.63636363636363</v>
      </c>
      <c r="P263" s="19">
        <f t="shared" si="26"/>
        <v>11221.363636363636</v>
      </c>
      <c r="Q263" s="19">
        <f t="shared" si="27"/>
        <v>12391.363636363638</v>
      </c>
    </row>
    <row r="264" spans="1:17" ht="18.75" customHeight="1" x14ac:dyDescent="0.3">
      <c r="A264" s="15">
        <f t="shared" si="23"/>
        <v>260</v>
      </c>
      <c r="B264" s="15" t="str">
        <f>VLOOKUP($F264,Sheet3!$A:$L,4,0)</f>
        <v>음료</v>
      </c>
      <c r="C264" s="15" t="str">
        <f>VLOOKUP($F264,Sheet3!$A:$L,6,0)</f>
        <v>웰치</v>
      </c>
      <c r="D264" s="15" t="str">
        <f>VLOOKUP($F264,Sheet3!$A:$L,8,0)</f>
        <v>웰치소다</v>
      </c>
      <c r="E264" s="15" t="str">
        <f>VLOOKUP($F264,Sheet3!$A:$L,10,0)</f>
        <v>웰치소다</v>
      </c>
      <c r="F264" s="15">
        <v>901001147</v>
      </c>
      <c r="G264" s="15" t="s">
        <v>479</v>
      </c>
      <c r="H264" s="15" t="s">
        <v>480</v>
      </c>
      <c r="I264" s="16">
        <v>8801043010658</v>
      </c>
      <c r="J264" s="16">
        <v>8801043011266</v>
      </c>
      <c r="K264" s="16">
        <v>8801043010665</v>
      </c>
      <c r="L264" s="17">
        <v>11700</v>
      </c>
      <c r="M264" s="19">
        <f t="shared" si="22"/>
        <v>12870.000000000002</v>
      </c>
      <c r="N264" s="17">
        <f t="shared" si="24"/>
        <v>10636.363636363636</v>
      </c>
      <c r="O264" s="19">
        <f t="shared" si="25"/>
        <v>478.63636363636363</v>
      </c>
      <c r="P264" s="19">
        <f t="shared" si="26"/>
        <v>11221.363636363636</v>
      </c>
      <c r="Q264" s="19">
        <f t="shared" si="27"/>
        <v>12391.363636363638</v>
      </c>
    </row>
    <row r="265" spans="1:17" ht="18.75" customHeight="1" x14ac:dyDescent="0.3">
      <c r="A265" s="15">
        <f t="shared" si="23"/>
        <v>261</v>
      </c>
      <c r="B265" s="15" t="str">
        <f>VLOOKUP($F265,Sheet3!$A:$L,4,0)</f>
        <v>음료</v>
      </c>
      <c r="C265" s="15" t="str">
        <f>VLOOKUP($F265,Sheet3!$A:$L,6,0)</f>
        <v>웰치</v>
      </c>
      <c r="D265" s="15" t="str">
        <f>VLOOKUP($F265,Sheet3!$A:$L,8,0)</f>
        <v>웰치소다</v>
      </c>
      <c r="E265" s="15" t="str">
        <f>VLOOKUP($F265,Sheet3!$A:$L,10,0)</f>
        <v>웰치소다</v>
      </c>
      <c r="F265" s="15">
        <v>901001627</v>
      </c>
      <c r="G265" s="15" t="s">
        <v>564</v>
      </c>
      <c r="H265" s="15" t="s">
        <v>498</v>
      </c>
      <c r="I265" s="16">
        <v>8801043034722</v>
      </c>
      <c r="J265" s="16" t="s">
        <v>9</v>
      </c>
      <c r="K265" s="16">
        <v>8801043035187</v>
      </c>
      <c r="L265" s="17">
        <v>7500</v>
      </c>
      <c r="M265" s="19">
        <f t="shared" si="22"/>
        <v>8250</v>
      </c>
      <c r="N265" s="17">
        <f t="shared" si="24"/>
        <v>6818.181818181818</v>
      </c>
      <c r="O265" s="19">
        <f t="shared" si="25"/>
        <v>306.81818181818181</v>
      </c>
      <c r="P265" s="19">
        <f t="shared" si="26"/>
        <v>7193.181818181818</v>
      </c>
      <c r="Q265" s="19">
        <f t="shared" si="27"/>
        <v>7943.181818181818</v>
      </c>
    </row>
    <row r="266" spans="1:17" ht="18.75" customHeight="1" x14ac:dyDescent="0.3">
      <c r="A266" s="15">
        <f t="shared" si="23"/>
        <v>262</v>
      </c>
      <c r="B266" s="15" t="str">
        <f>VLOOKUP($F266,Sheet3!$A:$L,4,0)</f>
        <v>음료</v>
      </c>
      <c r="C266" s="15" t="str">
        <f>VLOOKUP($F266,Sheet3!$A:$L,6,0)</f>
        <v>웰치</v>
      </c>
      <c r="D266" s="15" t="str">
        <f>VLOOKUP($F266,Sheet3!$A:$L,8,0)</f>
        <v>웰치소다</v>
      </c>
      <c r="E266" s="15" t="str">
        <f>VLOOKUP($F266,Sheet3!$A:$L,10,0)</f>
        <v>웰치소다</v>
      </c>
      <c r="F266" s="15">
        <v>901001698</v>
      </c>
      <c r="G266" s="15" t="s">
        <v>599</v>
      </c>
      <c r="H266" s="15" t="s">
        <v>498</v>
      </c>
      <c r="I266" s="16">
        <v>8801043038249</v>
      </c>
      <c r="J266" s="16" t="s">
        <v>9</v>
      </c>
      <c r="K266" s="16">
        <v>8801043038256</v>
      </c>
      <c r="L266" s="17">
        <v>7500</v>
      </c>
      <c r="M266" s="19">
        <f t="shared" si="22"/>
        <v>8250</v>
      </c>
      <c r="N266" s="17">
        <f t="shared" si="24"/>
        <v>6818.181818181818</v>
      </c>
      <c r="O266" s="19">
        <f t="shared" si="25"/>
        <v>306.81818181818181</v>
      </c>
      <c r="P266" s="19">
        <f t="shared" si="26"/>
        <v>7193.181818181818</v>
      </c>
      <c r="Q266" s="19">
        <f t="shared" si="27"/>
        <v>7943.181818181818</v>
      </c>
    </row>
    <row r="267" spans="1:17" ht="18.75" customHeight="1" x14ac:dyDescent="0.3">
      <c r="A267" s="15">
        <f t="shared" si="23"/>
        <v>263</v>
      </c>
      <c r="B267" s="15" t="str">
        <f>VLOOKUP($F267,Sheet3!$A:$L,4,0)</f>
        <v>음료</v>
      </c>
      <c r="C267" s="15" t="str">
        <f>VLOOKUP($F267,Sheet3!$A:$L,6,0)</f>
        <v>웰치</v>
      </c>
      <c r="D267" s="15" t="str">
        <f>VLOOKUP($F267,Sheet3!$A:$L,8,0)</f>
        <v>웰치소다</v>
      </c>
      <c r="E267" s="15" t="str">
        <f>VLOOKUP($F267,Sheet3!$A:$L,10,0)</f>
        <v>웰치소다</v>
      </c>
      <c r="F267" s="15">
        <v>901001699</v>
      </c>
      <c r="G267" s="15" t="s">
        <v>600</v>
      </c>
      <c r="H267" s="15" t="s">
        <v>601</v>
      </c>
      <c r="I267" s="16">
        <v>8801043038270</v>
      </c>
      <c r="J267" s="16">
        <v>8801043038287</v>
      </c>
      <c r="K267" s="16">
        <v>8801043038294</v>
      </c>
      <c r="L267" s="17">
        <v>19200</v>
      </c>
      <c r="M267" s="19">
        <f t="shared" si="22"/>
        <v>21120</v>
      </c>
      <c r="N267" s="17">
        <f t="shared" si="24"/>
        <v>17454.545454545452</v>
      </c>
      <c r="O267" s="19">
        <f t="shared" si="25"/>
        <v>785.45454545454527</v>
      </c>
      <c r="P267" s="19">
        <f t="shared" si="26"/>
        <v>18414.545454545456</v>
      </c>
      <c r="Q267" s="19">
        <f t="shared" si="27"/>
        <v>20334.545454545456</v>
      </c>
    </row>
    <row r="268" spans="1:17" ht="18.75" customHeight="1" x14ac:dyDescent="0.3">
      <c r="A268" s="15">
        <f t="shared" si="23"/>
        <v>264</v>
      </c>
      <c r="B268" s="15" t="str">
        <f>VLOOKUP($F268,Sheet3!$A:$L,4,0)</f>
        <v>음료</v>
      </c>
      <c r="C268" s="15" t="str">
        <f>VLOOKUP($F268,Sheet3!$A:$L,6,0)</f>
        <v>웰치</v>
      </c>
      <c r="D268" s="15" t="str">
        <f>VLOOKUP($F268,Sheet3!$A:$L,8,0)</f>
        <v>웰치소다</v>
      </c>
      <c r="E268" s="15" t="str">
        <f>VLOOKUP($F268,Sheet3!$A:$L,10,0)</f>
        <v>웰치소다</v>
      </c>
      <c r="F268" s="15">
        <v>901001700</v>
      </c>
      <c r="G268" s="15" t="s">
        <v>602</v>
      </c>
      <c r="H268" s="15" t="s">
        <v>601</v>
      </c>
      <c r="I268" s="16">
        <v>8801043038317</v>
      </c>
      <c r="J268" s="16">
        <v>8801043038324</v>
      </c>
      <c r="K268" s="16">
        <v>8801043038331</v>
      </c>
      <c r="L268" s="17">
        <v>19200</v>
      </c>
      <c r="M268" s="19">
        <f t="shared" si="22"/>
        <v>21120</v>
      </c>
      <c r="N268" s="17">
        <f t="shared" si="24"/>
        <v>17454.545454545452</v>
      </c>
      <c r="O268" s="19">
        <f t="shared" si="25"/>
        <v>785.45454545454527</v>
      </c>
      <c r="P268" s="19">
        <f t="shared" si="26"/>
        <v>18414.545454545456</v>
      </c>
      <c r="Q268" s="19">
        <f t="shared" si="27"/>
        <v>20334.545454545456</v>
      </c>
    </row>
    <row r="269" spans="1:17" ht="18.75" customHeight="1" x14ac:dyDescent="0.3">
      <c r="A269" s="15">
        <f t="shared" si="23"/>
        <v>265</v>
      </c>
      <c r="B269" s="15" t="str">
        <f>VLOOKUP($F269,Sheet3!$A:$L,4,0)</f>
        <v>음료</v>
      </c>
      <c r="C269" s="15" t="str">
        <f>VLOOKUP($F269,Sheet3!$A:$L,6,0)</f>
        <v>웰치</v>
      </c>
      <c r="D269" s="15" t="str">
        <f>VLOOKUP($F269,Sheet3!$A:$L,8,0)</f>
        <v>웰치주스</v>
      </c>
      <c r="E269" s="15" t="str">
        <f>VLOOKUP($F269,Sheet3!$A:$L,10,0)</f>
        <v>웰치주스</v>
      </c>
      <c r="F269" s="15">
        <v>901000226</v>
      </c>
      <c r="G269" s="15" t="s">
        <v>452</v>
      </c>
      <c r="H269" s="15" t="s">
        <v>453</v>
      </c>
      <c r="I269" s="16">
        <v>8801043650335</v>
      </c>
      <c r="J269" s="16">
        <v>8801043650373</v>
      </c>
      <c r="K269" s="16">
        <v>8801043900171</v>
      </c>
      <c r="L269" s="17">
        <v>30240</v>
      </c>
      <c r="M269" s="19">
        <f t="shared" ref="M269:M332" si="28">L269*1.1</f>
        <v>33264</v>
      </c>
      <c r="N269" s="17">
        <f t="shared" si="24"/>
        <v>27490.909090909088</v>
      </c>
      <c r="O269" s="19">
        <f t="shared" si="25"/>
        <v>1237.090909090909</v>
      </c>
      <c r="P269" s="19">
        <f t="shared" si="26"/>
        <v>29002.909090909092</v>
      </c>
      <c r="Q269" s="19">
        <f t="shared" si="27"/>
        <v>32026.909090909092</v>
      </c>
    </row>
    <row r="270" spans="1:17" ht="18.75" customHeight="1" x14ac:dyDescent="0.3">
      <c r="A270" s="15">
        <f t="shared" ref="A270:A333" si="29">A269+1</f>
        <v>266</v>
      </c>
      <c r="B270" s="15" t="str">
        <f>VLOOKUP($F270,Sheet3!$A:$L,4,0)</f>
        <v>음료</v>
      </c>
      <c r="C270" s="15" t="str">
        <f>VLOOKUP($F270,Sheet3!$A:$L,6,0)</f>
        <v>웰치</v>
      </c>
      <c r="D270" s="15" t="str">
        <f>VLOOKUP($F270,Sheet3!$A:$L,8,0)</f>
        <v>웰치주스</v>
      </c>
      <c r="E270" s="15" t="str">
        <f>VLOOKUP($F270,Sheet3!$A:$L,10,0)</f>
        <v>웰치주스</v>
      </c>
      <c r="F270" s="15">
        <v>901001222</v>
      </c>
      <c r="G270" s="15" t="s">
        <v>495</v>
      </c>
      <c r="H270" s="15" t="s">
        <v>496</v>
      </c>
      <c r="I270" s="16">
        <v>8801043650335</v>
      </c>
      <c r="J270" s="16" t="s">
        <v>9</v>
      </c>
      <c r="K270" s="16">
        <v>8801043018579</v>
      </c>
      <c r="L270" s="17">
        <v>15120</v>
      </c>
      <c r="M270" s="19">
        <f t="shared" si="28"/>
        <v>16632</v>
      </c>
      <c r="N270" s="17">
        <f t="shared" si="24"/>
        <v>13745.454545454544</v>
      </c>
      <c r="O270" s="19">
        <f t="shared" si="25"/>
        <v>618.5454545454545</v>
      </c>
      <c r="P270" s="19">
        <f t="shared" si="26"/>
        <v>14501.454545454546</v>
      </c>
      <c r="Q270" s="19">
        <f t="shared" si="27"/>
        <v>16013.454545454546</v>
      </c>
    </row>
    <row r="271" spans="1:17" ht="18.75" customHeight="1" x14ac:dyDescent="0.3">
      <c r="A271" s="15">
        <f t="shared" si="29"/>
        <v>267</v>
      </c>
      <c r="B271" s="15" t="str">
        <f>VLOOKUP($F271,Sheet3!$A:$L,4,0)</f>
        <v>음료</v>
      </c>
      <c r="C271" s="15" t="str">
        <f>VLOOKUP($F271,Sheet3!$A:$L,6,0)</f>
        <v>웰치</v>
      </c>
      <c r="D271" s="15" t="str">
        <f>VLOOKUP($F271,Sheet3!$A:$L,8,0)</f>
        <v>웰치주스</v>
      </c>
      <c r="E271" s="15" t="str">
        <f>VLOOKUP($F271,Sheet3!$A:$L,10,0)</f>
        <v>웰치주스</v>
      </c>
      <c r="F271" s="15">
        <v>901001742</v>
      </c>
      <c r="G271" s="15" t="s">
        <v>637</v>
      </c>
      <c r="H271" s="15" t="s">
        <v>638</v>
      </c>
      <c r="I271" s="16">
        <v>8801043039178</v>
      </c>
      <c r="J271" s="16" t="s">
        <v>9</v>
      </c>
      <c r="K271" s="16">
        <v>8801043039185</v>
      </c>
      <c r="L271" s="17">
        <v>19680</v>
      </c>
      <c r="M271" s="19">
        <f t="shared" si="28"/>
        <v>21648</v>
      </c>
      <c r="N271" s="17">
        <f t="shared" si="24"/>
        <v>17890.909090909088</v>
      </c>
      <c r="O271" s="19">
        <f t="shared" si="25"/>
        <v>805.09090909090889</v>
      </c>
      <c r="P271" s="19">
        <f t="shared" si="26"/>
        <v>18874.909090909092</v>
      </c>
      <c r="Q271" s="19">
        <f t="shared" si="27"/>
        <v>20842.909090909092</v>
      </c>
    </row>
    <row r="272" spans="1:17" ht="18.75" customHeight="1" x14ac:dyDescent="0.3">
      <c r="A272" s="15">
        <f t="shared" si="29"/>
        <v>268</v>
      </c>
      <c r="B272" s="15" t="str">
        <f>VLOOKUP($F272,Sheet3!$A:$L,4,0)</f>
        <v>음료</v>
      </c>
      <c r="C272" s="15" t="str">
        <f>VLOOKUP($F272,Sheet3!$A:$L,6,0)</f>
        <v>웰치</v>
      </c>
      <c r="D272" s="15" t="str">
        <f>VLOOKUP($F272,Sheet3!$A:$L,8,0)</f>
        <v>웰치주스</v>
      </c>
      <c r="E272" s="15" t="str">
        <f>VLOOKUP($F272,Sheet3!$A:$L,10,0)</f>
        <v>웰치주스</v>
      </c>
      <c r="F272" s="15">
        <v>901001743</v>
      </c>
      <c r="G272" s="15" t="s">
        <v>639</v>
      </c>
      <c r="H272" s="15" t="s">
        <v>640</v>
      </c>
      <c r="I272" s="16">
        <v>8801043039154</v>
      </c>
      <c r="J272" s="16" t="s">
        <v>9</v>
      </c>
      <c r="K272" s="16">
        <v>8801043039161</v>
      </c>
      <c r="L272" s="17">
        <v>19680</v>
      </c>
      <c r="M272" s="19">
        <f t="shared" si="28"/>
        <v>21648</v>
      </c>
      <c r="N272" s="17">
        <f t="shared" si="24"/>
        <v>17890.909090909088</v>
      </c>
      <c r="O272" s="19">
        <f t="shared" si="25"/>
        <v>805.09090909090889</v>
      </c>
      <c r="P272" s="19">
        <f t="shared" si="26"/>
        <v>18874.909090909092</v>
      </c>
      <c r="Q272" s="19">
        <f t="shared" si="27"/>
        <v>20842.909090909092</v>
      </c>
    </row>
    <row r="273" spans="1:17" ht="18.75" customHeight="1" x14ac:dyDescent="0.3">
      <c r="A273" s="15">
        <f t="shared" si="29"/>
        <v>269</v>
      </c>
      <c r="B273" s="15" t="str">
        <f>VLOOKUP($F273,Sheet3!$A:$L,4,0)</f>
        <v>음료</v>
      </c>
      <c r="C273" s="15" t="str">
        <f>VLOOKUP($F273,Sheet3!$A:$L,6,0)</f>
        <v>기타음료</v>
      </c>
      <c r="D273" s="15" t="str">
        <f>VLOOKUP($F273,Sheet3!$A:$L,8,0)</f>
        <v>캠벨</v>
      </c>
      <c r="E273" s="15" t="str">
        <f>VLOOKUP($F273,Sheet3!$A:$L,10,0)</f>
        <v>캠벨</v>
      </c>
      <c r="F273" s="15">
        <v>903000064</v>
      </c>
      <c r="G273" s="15" t="s">
        <v>660</v>
      </c>
      <c r="H273" s="15" t="s">
        <v>661</v>
      </c>
      <c r="I273" s="16">
        <v>8801043450393</v>
      </c>
      <c r="J273" s="16">
        <v>8801043650663</v>
      </c>
      <c r="K273" s="16" t="s">
        <v>9</v>
      </c>
      <c r="L273" s="17">
        <v>29280</v>
      </c>
      <c r="M273" s="19">
        <f t="shared" si="28"/>
        <v>32208.000000000004</v>
      </c>
      <c r="N273" s="17">
        <f t="shared" si="24"/>
        <v>26618.181818181816</v>
      </c>
      <c r="O273" s="19">
        <f t="shared" si="25"/>
        <v>1197.8181818181818</v>
      </c>
      <c r="P273" s="19">
        <f t="shared" si="26"/>
        <v>28082.18181818182</v>
      </c>
      <c r="Q273" s="19">
        <f t="shared" si="27"/>
        <v>31010.181818181823</v>
      </c>
    </row>
    <row r="274" spans="1:17" ht="18.75" customHeight="1" x14ac:dyDescent="0.3">
      <c r="A274" s="15">
        <f t="shared" si="29"/>
        <v>270</v>
      </c>
      <c r="B274" s="15" t="str">
        <f>VLOOKUP($F274,Sheet3!$A:$L,4,0)</f>
        <v>음료</v>
      </c>
      <c r="C274" s="15" t="str">
        <f>VLOOKUP($F274,Sheet3!$A:$L,6,0)</f>
        <v>기타음료</v>
      </c>
      <c r="D274" s="15" t="str">
        <f>VLOOKUP($F274,Sheet3!$A:$L,8,0)</f>
        <v>기타음료</v>
      </c>
      <c r="E274" s="15" t="str">
        <f>VLOOKUP($F274,Sheet3!$A:$L,10,0)</f>
        <v>파워오투</v>
      </c>
      <c r="F274" s="15">
        <v>903000698</v>
      </c>
      <c r="G274" s="15" t="s">
        <v>726</v>
      </c>
      <c r="H274" s="15" t="s">
        <v>727</v>
      </c>
      <c r="I274" s="16">
        <v>4005906404811</v>
      </c>
      <c r="J274" s="16" t="s">
        <v>9</v>
      </c>
      <c r="K274" s="16">
        <v>4005906244844</v>
      </c>
      <c r="L274" s="17">
        <v>25200</v>
      </c>
      <c r="M274" s="19">
        <f t="shared" si="28"/>
        <v>27720.000000000004</v>
      </c>
      <c r="N274" s="17">
        <f t="shared" si="24"/>
        <v>22909.090909090908</v>
      </c>
      <c r="O274" s="19">
        <f t="shared" si="25"/>
        <v>1030.9090909090908</v>
      </c>
      <c r="P274" s="19">
        <f t="shared" si="26"/>
        <v>24169.090909090908</v>
      </c>
      <c r="Q274" s="19">
        <f t="shared" si="27"/>
        <v>26689.090909090912</v>
      </c>
    </row>
    <row r="275" spans="1:17" ht="18.75" customHeight="1" x14ac:dyDescent="0.3">
      <c r="A275" s="15">
        <f t="shared" si="29"/>
        <v>271</v>
      </c>
      <c r="B275" s="15" t="str">
        <f>VLOOKUP($F275,Sheet3!$A:$L,4,0)</f>
        <v>음료</v>
      </c>
      <c r="C275" s="15" t="str">
        <f>VLOOKUP($F275,Sheet3!$A:$L,6,0)</f>
        <v>기타음료</v>
      </c>
      <c r="D275" s="15" t="str">
        <f>VLOOKUP($F275,Sheet3!$A:$L,8,0)</f>
        <v>기타음료</v>
      </c>
      <c r="E275" s="15" t="str">
        <f>VLOOKUP($F275,Sheet3!$A:$L,10,0)</f>
        <v>파워오투</v>
      </c>
      <c r="F275" s="15">
        <v>903000699</v>
      </c>
      <c r="G275" s="15" t="s">
        <v>728</v>
      </c>
      <c r="H275" s="15" t="s">
        <v>727</v>
      </c>
      <c r="I275" s="16">
        <v>4005906404835</v>
      </c>
      <c r="J275" s="16" t="s">
        <v>9</v>
      </c>
      <c r="K275" s="16">
        <v>4005906244837</v>
      </c>
      <c r="L275" s="17">
        <v>25200</v>
      </c>
      <c r="M275" s="19">
        <f t="shared" si="28"/>
        <v>27720.000000000004</v>
      </c>
      <c r="N275" s="17">
        <f t="shared" si="24"/>
        <v>22909.090909090908</v>
      </c>
      <c r="O275" s="19">
        <f t="shared" si="25"/>
        <v>1030.9090909090908</v>
      </c>
      <c r="P275" s="19">
        <f t="shared" si="26"/>
        <v>24169.090909090908</v>
      </c>
      <c r="Q275" s="19">
        <f t="shared" si="27"/>
        <v>26689.090909090912</v>
      </c>
    </row>
    <row r="276" spans="1:17" ht="18.75" customHeight="1" x14ac:dyDescent="0.3">
      <c r="A276" s="15">
        <f t="shared" si="29"/>
        <v>272</v>
      </c>
      <c r="B276" s="15" t="str">
        <f>VLOOKUP($F276,Sheet3!$A:$L,4,0)</f>
        <v>음료</v>
      </c>
      <c r="C276" s="15" t="str">
        <f>VLOOKUP($F276,Sheet3!$A:$L,6,0)</f>
        <v>기타음료</v>
      </c>
      <c r="D276" s="15" t="str">
        <f>VLOOKUP($F276,Sheet3!$A:$L,8,0)</f>
        <v>기타음료</v>
      </c>
      <c r="E276" s="15" t="str">
        <f>VLOOKUP($F276,Sheet3!$A:$L,10,0)</f>
        <v>파워오투</v>
      </c>
      <c r="F276" s="15">
        <v>903000718</v>
      </c>
      <c r="G276" s="15" t="s">
        <v>735</v>
      </c>
      <c r="H276" s="15" t="s">
        <v>727</v>
      </c>
      <c r="I276" s="16">
        <v>4005906405856</v>
      </c>
      <c r="J276" s="16" t="s">
        <v>9</v>
      </c>
      <c r="K276" s="16">
        <v>4005906245858</v>
      </c>
      <c r="L276" s="17">
        <v>25200</v>
      </c>
      <c r="M276" s="19">
        <f t="shared" si="28"/>
        <v>27720.000000000004</v>
      </c>
      <c r="N276" s="17">
        <f t="shared" si="24"/>
        <v>22909.090909090908</v>
      </c>
      <c r="O276" s="19">
        <f t="shared" si="25"/>
        <v>1030.9090909090908</v>
      </c>
      <c r="P276" s="19">
        <f t="shared" si="26"/>
        <v>24169.090909090908</v>
      </c>
      <c r="Q276" s="19">
        <f t="shared" si="27"/>
        <v>26689.090909090912</v>
      </c>
    </row>
    <row r="277" spans="1:17" ht="18.75" customHeight="1" x14ac:dyDescent="0.3">
      <c r="A277" s="15">
        <f t="shared" si="29"/>
        <v>273</v>
      </c>
      <c r="B277" s="15" t="str">
        <f>VLOOKUP($F277,Sheet3!$A:$L,4,0)</f>
        <v>음료</v>
      </c>
      <c r="C277" s="15" t="str">
        <f>VLOOKUP($F277,Sheet3!$A:$L,6,0)</f>
        <v>기타음료</v>
      </c>
      <c r="D277" s="15" t="str">
        <f>VLOOKUP($F277,Sheet3!$A:$L,8,0)</f>
        <v>기타음료</v>
      </c>
      <c r="E277" s="15" t="str">
        <f>VLOOKUP($F277,Sheet3!$A:$L,10,0)</f>
        <v>파워오투</v>
      </c>
      <c r="F277" s="15">
        <v>903000992</v>
      </c>
      <c r="G277" s="15" t="s">
        <v>809</v>
      </c>
      <c r="H277" s="15" t="s">
        <v>727</v>
      </c>
      <c r="I277" s="16">
        <v>4005906405009</v>
      </c>
      <c r="J277" s="16">
        <v>4005906205005</v>
      </c>
      <c r="K277" s="16">
        <v>4005906245001</v>
      </c>
      <c r="L277" s="17">
        <v>25200</v>
      </c>
      <c r="M277" s="19">
        <f t="shared" si="28"/>
        <v>27720.000000000004</v>
      </c>
      <c r="N277" s="17">
        <f t="shared" si="24"/>
        <v>22909.090909090908</v>
      </c>
      <c r="O277" s="19">
        <f t="shared" si="25"/>
        <v>1030.9090909090908</v>
      </c>
      <c r="P277" s="19">
        <f t="shared" si="26"/>
        <v>24169.090909090908</v>
      </c>
      <c r="Q277" s="19">
        <f t="shared" si="27"/>
        <v>26689.090909090912</v>
      </c>
    </row>
    <row r="278" spans="1:17" ht="18.75" customHeight="1" x14ac:dyDescent="0.3">
      <c r="A278" s="15">
        <f t="shared" si="29"/>
        <v>274</v>
      </c>
      <c r="B278" s="15" t="str">
        <f>VLOOKUP($F278,Sheet3!$A:$L,4,0)</f>
        <v>음료</v>
      </c>
      <c r="C278" s="15" t="str">
        <f>VLOOKUP($F278,Sheet3!$A:$L,6,0)</f>
        <v>백산수</v>
      </c>
      <c r="D278" s="15" t="str">
        <f>VLOOKUP($F278,Sheet3!$A:$L,8,0)</f>
        <v>백산수</v>
      </c>
      <c r="E278" s="15" t="str">
        <f>VLOOKUP($F278,Sheet3!$A:$L,10,0)</f>
        <v>백산수</v>
      </c>
      <c r="F278" s="15">
        <v>903000702</v>
      </c>
      <c r="G278" s="15" t="s">
        <v>730</v>
      </c>
      <c r="H278" s="15" t="s">
        <v>731</v>
      </c>
      <c r="I278" s="16">
        <v>8801043020473</v>
      </c>
      <c r="J278" s="16" t="s">
        <v>9</v>
      </c>
      <c r="K278" s="16">
        <v>8801043020480</v>
      </c>
      <c r="L278" s="17">
        <v>4200</v>
      </c>
      <c r="M278" s="19">
        <f t="shared" si="28"/>
        <v>4620</v>
      </c>
      <c r="N278" s="17">
        <f t="shared" si="24"/>
        <v>3818.181818181818</v>
      </c>
      <c r="O278" s="19">
        <f t="shared" si="25"/>
        <v>171.81818181818181</v>
      </c>
      <c r="P278" s="19">
        <f t="shared" si="26"/>
        <v>4028.181818181818</v>
      </c>
      <c r="Q278" s="19">
        <f t="shared" si="27"/>
        <v>4448.181818181818</v>
      </c>
    </row>
    <row r="279" spans="1:17" ht="18.75" customHeight="1" x14ac:dyDescent="0.3">
      <c r="A279" s="15">
        <f t="shared" si="29"/>
        <v>275</v>
      </c>
      <c r="B279" s="15" t="str">
        <f>VLOOKUP($F279,Sheet3!$A:$L,4,0)</f>
        <v>음료</v>
      </c>
      <c r="C279" s="15" t="str">
        <f>VLOOKUP($F279,Sheet3!$A:$L,6,0)</f>
        <v>백산수</v>
      </c>
      <c r="D279" s="15" t="str">
        <f>VLOOKUP($F279,Sheet3!$A:$L,8,0)</f>
        <v>백산수</v>
      </c>
      <c r="E279" s="15" t="str">
        <f>VLOOKUP($F279,Sheet3!$A:$L,10,0)</f>
        <v>백산수</v>
      </c>
      <c r="F279" s="15">
        <v>903000729</v>
      </c>
      <c r="G279" s="15" t="s">
        <v>736</v>
      </c>
      <c r="H279" s="15" t="s">
        <v>737</v>
      </c>
      <c r="I279" s="16">
        <v>8801043022781</v>
      </c>
      <c r="J279" s="16" t="s">
        <v>9</v>
      </c>
      <c r="K279" s="16">
        <v>8801043022798</v>
      </c>
      <c r="L279" s="17">
        <v>5760</v>
      </c>
      <c r="M279" s="19">
        <f t="shared" si="28"/>
        <v>6336.0000000000009</v>
      </c>
      <c r="N279" s="17">
        <f t="shared" si="24"/>
        <v>5236.363636363636</v>
      </c>
      <c r="O279" s="19">
        <f t="shared" si="25"/>
        <v>235.63636363636363</v>
      </c>
      <c r="P279" s="19">
        <f t="shared" si="26"/>
        <v>5524.363636363636</v>
      </c>
      <c r="Q279" s="19">
        <f t="shared" si="27"/>
        <v>6100.3636363636369</v>
      </c>
    </row>
    <row r="280" spans="1:17" ht="18.75" customHeight="1" x14ac:dyDescent="0.3">
      <c r="A280" s="15">
        <f t="shared" si="29"/>
        <v>276</v>
      </c>
      <c r="B280" s="15" t="str">
        <f>VLOOKUP($F280,Sheet3!$A:$L,4,0)</f>
        <v>음료</v>
      </c>
      <c r="C280" s="15" t="str">
        <f>VLOOKUP($F280,Sheet3!$A:$L,6,0)</f>
        <v>백산수</v>
      </c>
      <c r="D280" s="15" t="str">
        <f>VLOOKUP($F280,Sheet3!$A:$L,8,0)</f>
        <v>백산수</v>
      </c>
      <c r="E280" s="15" t="str">
        <f>VLOOKUP($F280,Sheet3!$A:$L,10,0)</f>
        <v>백산수</v>
      </c>
      <c r="F280" s="15">
        <v>903001000</v>
      </c>
      <c r="G280" s="15" t="s">
        <v>810</v>
      </c>
      <c r="H280" s="15" t="s">
        <v>811</v>
      </c>
      <c r="I280" s="16">
        <v>8801043031929</v>
      </c>
      <c r="J280" s="16" t="s">
        <v>9</v>
      </c>
      <c r="K280" s="16">
        <v>8801043031936</v>
      </c>
      <c r="L280" s="17">
        <v>5200</v>
      </c>
      <c r="M280" s="19">
        <f t="shared" si="28"/>
        <v>5720.0000000000009</v>
      </c>
      <c r="N280" s="17">
        <f t="shared" si="24"/>
        <v>4727.272727272727</v>
      </c>
      <c r="O280" s="19">
        <f t="shared" si="25"/>
        <v>212.72727272727272</v>
      </c>
      <c r="P280" s="19">
        <f t="shared" si="26"/>
        <v>4987.272727272727</v>
      </c>
      <c r="Q280" s="19">
        <f t="shared" si="27"/>
        <v>5507.2727272727279</v>
      </c>
    </row>
    <row r="281" spans="1:17" ht="18.75" customHeight="1" x14ac:dyDescent="0.3">
      <c r="A281" s="15">
        <f t="shared" si="29"/>
        <v>277</v>
      </c>
      <c r="B281" s="15" t="str">
        <f>VLOOKUP($F281,Sheet3!$A:$L,4,0)</f>
        <v>상품</v>
      </c>
      <c r="C281" s="15" t="str">
        <f>VLOOKUP($F281,Sheet3!$A:$L,6,0)</f>
        <v>츄파춥스</v>
      </c>
      <c r="D281" s="15" t="str">
        <f>VLOOKUP($F281,Sheet3!$A:$L,8,0)</f>
        <v>츄파춥스</v>
      </c>
      <c r="E281" s="15" t="str">
        <f>VLOOKUP($F281,Sheet3!$A:$L,10,0)</f>
        <v>츄파춥스</v>
      </c>
      <c r="F281" s="15">
        <v>903000014</v>
      </c>
      <c r="G281" s="15" t="s">
        <v>654</v>
      </c>
      <c r="H281" s="15" t="s">
        <v>655</v>
      </c>
      <c r="I281" s="16">
        <v>8410031920093</v>
      </c>
      <c r="J281" s="16" t="s">
        <v>9</v>
      </c>
      <c r="K281" s="16">
        <v>8410031999860</v>
      </c>
      <c r="L281" s="17">
        <v>35100</v>
      </c>
      <c r="M281" s="19">
        <f t="shared" si="28"/>
        <v>38610</v>
      </c>
      <c r="N281" s="17">
        <f t="shared" si="24"/>
        <v>31909.090909090908</v>
      </c>
      <c r="O281" s="19">
        <f t="shared" si="25"/>
        <v>1435.9090909090908</v>
      </c>
      <c r="P281" s="19">
        <f t="shared" si="26"/>
        <v>33664.090909090912</v>
      </c>
      <c r="Q281" s="19">
        <f t="shared" si="27"/>
        <v>37174.090909090912</v>
      </c>
    </row>
    <row r="282" spans="1:17" ht="18.75" customHeight="1" x14ac:dyDescent="0.3">
      <c r="A282" s="15">
        <f t="shared" si="29"/>
        <v>278</v>
      </c>
      <c r="B282" s="15" t="str">
        <f>VLOOKUP($F282,Sheet3!$A:$L,4,0)</f>
        <v>상품</v>
      </c>
      <c r="C282" s="15" t="str">
        <f>VLOOKUP($F282,Sheet3!$A:$L,6,0)</f>
        <v>츄파춥스</v>
      </c>
      <c r="D282" s="15" t="str">
        <f>VLOOKUP($F282,Sheet3!$A:$L,8,0)</f>
        <v>츄파춥스</v>
      </c>
      <c r="E282" s="15" t="str">
        <f>VLOOKUP($F282,Sheet3!$A:$L,10,0)</f>
        <v>츄파춥스</v>
      </c>
      <c r="F282" s="15">
        <v>903000034</v>
      </c>
      <c r="G282" s="15" t="s">
        <v>656</v>
      </c>
      <c r="H282" s="15" t="s">
        <v>657</v>
      </c>
      <c r="I282" s="16">
        <v>8410031930283</v>
      </c>
      <c r="J282" s="16">
        <v>8410031930290</v>
      </c>
      <c r="K282" s="16">
        <v>8410031930306</v>
      </c>
      <c r="L282" s="17">
        <v>67200</v>
      </c>
      <c r="M282" s="19">
        <f t="shared" si="28"/>
        <v>73920</v>
      </c>
      <c r="N282" s="17">
        <f t="shared" si="24"/>
        <v>61090.909090909088</v>
      </c>
      <c r="O282" s="19">
        <f t="shared" si="25"/>
        <v>2749.090909090909</v>
      </c>
      <c r="P282" s="19">
        <f t="shared" si="26"/>
        <v>64450.909090909088</v>
      </c>
      <c r="Q282" s="19">
        <f t="shared" si="27"/>
        <v>71170.909090909088</v>
      </c>
    </row>
    <row r="283" spans="1:17" ht="18.75" customHeight="1" x14ac:dyDescent="0.3">
      <c r="A283" s="15">
        <f t="shared" si="29"/>
        <v>279</v>
      </c>
      <c r="B283" s="15" t="str">
        <f>VLOOKUP($F283,Sheet3!$A:$L,4,0)</f>
        <v>상품</v>
      </c>
      <c r="C283" s="15" t="str">
        <f>VLOOKUP($F283,Sheet3!$A:$L,6,0)</f>
        <v>츄파춥스</v>
      </c>
      <c r="D283" s="15" t="str">
        <f>VLOOKUP($F283,Sheet3!$A:$L,8,0)</f>
        <v>츄파춥스</v>
      </c>
      <c r="E283" s="15" t="str">
        <f>VLOOKUP($F283,Sheet3!$A:$L,10,0)</f>
        <v>츄파춥스</v>
      </c>
      <c r="F283" s="15">
        <v>903000039</v>
      </c>
      <c r="G283" s="15" t="s">
        <v>658</v>
      </c>
      <c r="H283" s="15" t="s">
        <v>659</v>
      </c>
      <c r="I283" s="16">
        <v>8410031939866</v>
      </c>
      <c r="J283" s="16" t="s">
        <v>9</v>
      </c>
      <c r="K283" s="16">
        <v>8410031939866</v>
      </c>
      <c r="L283" s="17">
        <v>14040</v>
      </c>
      <c r="M283" s="19">
        <f t="shared" si="28"/>
        <v>15444.000000000002</v>
      </c>
      <c r="N283" s="17">
        <f t="shared" si="24"/>
        <v>12763.636363636362</v>
      </c>
      <c r="O283" s="19">
        <f t="shared" si="25"/>
        <v>574.36363636363626</v>
      </c>
      <c r="P283" s="19">
        <f t="shared" si="26"/>
        <v>13465.636363636364</v>
      </c>
      <c r="Q283" s="19">
        <f t="shared" si="27"/>
        <v>14869.636363636366</v>
      </c>
    </row>
    <row r="284" spans="1:17" ht="18.75" customHeight="1" x14ac:dyDescent="0.3">
      <c r="A284" s="15">
        <f t="shared" si="29"/>
        <v>280</v>
      </c>
      <c r="B284" s="15" t="str">
        <f>VLOOKUP($F284,Sheet3!$A:$L,4,0)</f>
        <v>상품</v>
      </c>
      <c r="C284" s="15" t="str">
        <f>VLOOKUP($F284,Sheet3!$A:$L,6,0)</f>
        <v>츄파춥스</v>
      </c>
      <c r="D284" s="15" t="str">
        <f>VLOOKUP($F284,Sheet3!$A:$L,8,0)</f>
        <v>츄파춥스</v>
      </c>
      <c r="E284" s="15" t="str">
        <f>VLOOKUP($F284,Sheet3!$A:$L,10,0)</f>
        <v>츄파춥스</v>
      </c>
      <c r="F284" s="15">
        <v>903000462</v>
      </c>
      <c r="G284" s="15" t="s">
        <v>699</v>
      </c>
      <c r="H284" s="15" t="s">
        <v>700</v>
      </c>
      <c r="I284" s="16">
        <v>8935001709824</v>
      </c>
      <c r="J284" s="16" t="s">
        <v>9</v>
      </c>
      <c r="K284" s="16">
        <v>18935004709821</v>
      </c>
      <c r="L284" s="17">
        <v>14400</v>
      </c>
      <c r="M284" s="19">
        <f t="shared" si="28"/>
        <v>15840.000000000002</v>
      </c>
      <c r="N284" s="17">
        <f t="shared" si="24"/>
        <v>13090.90909090909</v>
      </c>
      <c r="O284" s="19">
        <f t="shared" si="25"/>
        <v>589.09090909090901</v>
      </c>
      <c r="P284" s="19">
        <f t="shared" si="26"/>
        <v>13810.909090909092</v>
      </c>
      <c r="Q284" s="19">
        <f t="shared" si="27"/>
        <v>15250.909090909092</v>
      </c>
    </row>
    <row r="285" spans="1:17" ht="18.75" customHeight="1" x14ac:dyDescent="0.3">
      <c r="A285" s="15">
        <f t="shared" si="29"/>
        <v>281</v>
      </c>
      <c r="B285" s="15" t="str">
        <f>VLOOKUP($F285,Sheet3!$A:$L,4,0)</f>
        <v>상품</v>
      </c>
      <c r="C285" s="15" t="str">
        <f>VLOOKUP($F285,Sheet3!$A:$L,6,0)</f>
        <v>츄파춥스</v>
      </c>
      <c r="D285" s="15" t="str">
        <f>VLOOKUP($F285,Sheet3!$A:$L,8,0)</f>
        <v>츄파춥스</v>
      </c>
      <c r="E285" s="15" t="str">
        <f>VLOOKUP($F285,Sheet3!$A:$L,10,0)</f>
        <v>츄파춥스</v>
      </c>
      <c r="F285" s="15">
        <v>903000494</v>
      </c>
      <c r="G285" s="15" t="s">
        <v>701</v>
      </c>
      <c r="H285" s="15" t="s">
        <v>702</v>
      </c>
      <c r="I285" s="16">
        <v>8801043009034</v>
      </c>
      <c r="J285" s="16" t="s">
        <v>9</v>
      </c>
      <c r="K285" s="16">
        <v>8801043009027</v>
      </c>
      <c r="L285" s="17">
        <v>64800</v>
      </c>
      <c r="M285" s="19">
        <f t="shared" si="28"/>
        <v>71280</v>
      </c>
      <c r="N285" s="17">
        <f t="shared" si="24"/>
        <v>58909.090909090904</v>
      </c>
      <c r="O285" s="19">
        <f t="shared" si="25"/>
        <v>2650.9090909090905</v>
      </c>
      <c r="P285" s="19">
        <f t="shared" si="26"/>
        <v>62149.090909090912</v>
      </c>
      <c r="Q285" s="19">
        <f t="shared" si="27"/>
        <v>68629.090909090912</v>
      </c>
    </row>
    <row r="286" spans="1:17" ht="18.75" customHeight="1" x14ac:dyDescent="0.3">
      <c r="A286" s="15">
        <f t="shared" si="29"/>
        <v>282</v>
      </c>
      <c r="B286" s="15" t="str">
        <f>VLOOKUP($F286,Sheet3!$A:$L,4,0)</f>
        <v>상품</v>
      </c>
      <c r="C286" s="15" t="str">
        <f>VLOOKUP($F286,Sheet3!$A:$L,6,0)</f>
        <v>츄파춥스</v>
      </c>
      <c r="D286" s="15" t="str">
        <f>VLOOKUP($F286,Sheet3!$A:$L,8,0)</f>
        <v>츄파춥스</v>
      </c>
      <c r="E286" s="15" t="str">
        <f>VLOOKUP($F286,Sheet3!$A:$L,10,0)</f>
        <v>츄파춥스</v>
      </c>
      <c r="F286" s="15">
        <v>903000584</v>
      </c>
      <c r="G286" s="15" t="s">
        <v>708</v>
      </c>
      <c r="H286" s="15" t="s">
        <v>709</v>
      </c>
      <c r="I286" s="16">
        <v>8410031912470</v>
      </c>
      <c r="J286" s="16">
        <v>0</v>
      </c>
      <c r="K286" s="16">
        <v>18935001720413</v>
      </c>
      <c r="L286" s="17">
        <v>35100</v>
      </c>
      <c r="M286" s="19">
        <f t="shared" si="28"/>
        <v>38610</v>
      </c>
      <c r="N286" s="17">
        <f t="shared" si="24"/>
        <v>31909.090909090908</v>
      </c>
      <c r="O286" s="19">
        <f t="shared" si="25"/>
        <v>1435.9090909090908</v>
      </c>
      <c r="P286" s="19">
        <f t="shared" si="26"/>
        <v>33664.090909090912</v>
      </c>
      <c r="Q286" s="19">
        <f t="shared" si="27"/>
        <v>37174.090909090912</v>
      </c>
    </row>
    <row r="287" spans="1:17" ht="18.75" customHeight="1" x14ac:dyDescent="0.3">
      <c r="A287" s="15">
        <f t="shared" si="29"/>
        <v>283</v>
      </c>
      <c r="B287" s="15" t="str">
        <f>VLOOKUP($F287,Sheet3!$A:$L,4,0)</f>
        <v>상품</v>
      </c>
      <c r="C287" s="15" t="str">
        <f>VLOOKUP($F287,Sheet3!$A:$L,6,0)</f>
        <v>츄파춥스</v>
      </c>
      <c r="D287" s="15" t="str">
        <f>VLOOKUP($F287,Sheet3!$A:$L,8,0)</f>
        <v>츄파춥스</v>
      </c>
      <c r="E287" s="15" t="str">
        <f>VLOOKUP($F287,Sheet3!$A:$L,10,0)</f>
        <v>츄파춥스</v>
      </c>
      <c r="F287" s="15">
        <v>903000585</v>
      </c>
      <c r="G287" s="15" t="s">
        <v>710</v>
      </c>
      <c r="H287" s="15" t="s">
        <v>711</v>
      </c>
      <c r="I287" s="16">
        <v>8935001707417</v>
      </c>
      <c r="J287" s="16" t="s">
        <v>9</v>
      </c>
      <c r="K287" s="16">
        <v>18935001720420</v>
      </c>
      <c r="L287" s="17">
        <v>30400</v>
      </c>
      <c r="M287" s="19">
        <f t="shared" si="28"/>
        <v>33440</v>
      </c>
      <c r="N287" s="17">
        <f t="shared" si="24"/>
        <v>27636.363636363632</v>
      </c>
      <c r="O287" s="19">
        <f t="shared" si="25"/>
        <v>1243.6363636363635</v>
      </c>
      <c r="P287" s="19">
        <f t="shared" si="26"/>
        <v>29156.363636363636</v>
      </c>
      <c r="Q287" s="19">
        <f t="shared" si="27"/>
        <v>32196.363636363636</v>
      </c>
    </row>
    <row r="288" spans="1:17" ht="18.75" customHeight="1" x14ac:dyDescent="0.3">
      <c r="A288" s="15">
        <f t="shared" si="29"/>
        <v>284</v>
      </c>
      <c r="B288" s="15" t="str">
        <f>VLOOKUP($F288,Sheet3!$A:$L,4,0)</f>
        <v>상품</v>
      </c>
      <c r="C288" s="15" t="str">
        <f>VLOOKUP($F288,Sheet3!$A:$L,6,0)</f>
        <v>츄파춥스</v>
      </c>
      <c r="D288" s="15" t="str">
        <f>VLOOKUP($F288,Sheet3!$A:$L,8,0)</f>
        <v>츄파춥스</v>
      </c>
      <c r="E288" s="15" t="str">
        <f>VLOOKUP($F288,Sheet3!$A:$L,10,0)</f>
        <v>츄파춥스</v>
      </c>
      <c r="F288" s="15">
        <v>903000586</v>
      </c>
      <c r="G288" s="15" t="s">
        <v>712</v>
      </c>
      <c r="H288" s="15" t="s">
        <v>713</v>
      </c>
      <c r="I288" s="16">
        <v>8935001707424</v>
      </c>
      <c r="J288" s="16" t="s">
        <v>9</v>
      </c>
      <c r="K288" s="16">
        <v>18935001720437</v>
      </c>
      <c r="L288" s="17">
        <v>44880</v>
      </c>
      <c r="M288" s="19">
        <f t="shared" si="28"/>
        <v>49368.000000000007</v>
      </c>
      <c r="N288" s="17">
        <f t="shared" si="24"/>
        <v>40800</v>
      </c>
      <c r="O288" s="19">
        <f t="shared" si="25"/>
        <v>1836</v>
      </c>
      <c r="P288" s="19">
        <f t="shared" si="26"/>
        <v>43044</v>
      </c>
      <c r="Q288" s="19">
        <f t="shared" si="27"/>
        <v>47532.000000000007</v>
      </c>
    </row>
    <row r="289" spans="1:17" ht="18.75" customHeight="1" x14ac:dyDescent="0.3">
      <c r="A289" s="15">
        <f t="shared" si="29"/>
        <v>285</v>
      </c>
      <c r="B289" s="15" t="str">
        <f>VLOOKUP($F289,Sheet3!$A:$L,4,0)</f>
        <v>상품</v>
      </c>
      <c r="C289" s="15" t="str">
        <f>VLOOKUP($F289,Sheet3!$A:$L,6,0)</f>
        <v>츄파춥스</v>
      </c>
      <c r="D289" s="15" t="str">
        <f>VLOOKUP($F289,Sheet3!$A:$L,8,0)</f>
        <v>츄파춥스</v>
      </c>
      <c r="E289" s="15" t="str">
        <f>VLOOKUP($F289,Sheet3!$A:$L,10,0)</f>
        <v>츄파춥스</v>
      </c>
      <c r="F289" s="15">
        <v>903000656</v>
      </c>
      <c r="G289" s="15" t="s">
        <v>725</v>
      </c>
      <c r="H289" s="15" t="s">
        <v>700</v>
      </c>
      <c r="I289" s="16">
        <v>8935001709831</v>
      </c>
      <c r="J289" s="16" t="s">
        <v>9</v>
      </c>
      <c r="K289" s="16">
        <v>18935001709838</v>
      </c>
      <c r="L289" s="17">
        <v>14400</v>
      </c>
      <c r="M289" s="19">
        <f t="shared" si="28"/>
        <v>15840.000000000002</v>
      </c>
      <c r="N289" s="17">
        <f t="shared" si="24"/>
        <v>13090.90909090909</v>
      </c>
      <c r="O289" s="19">
        <f t="shared" si="25"/>
        <v>589.09090909090901</v>
      </c>
      <c r="P289" s="19">
        <f t="shared" si="26"/>
        <v>13810.909090909092</v>
      </c>
      <c r="Q289" s="19">
        <f t="shared" si="27"/>
        <v>15250.909090909092</v>
      </c>
    </row>
    <row r="290" spans="1:17" ht="18.75" customHeight="1" x14ac:dyDescent="0.3">
      <c r="A290" s="15">
        <f t="shared" si="29"/>
        <v>286</v>
      </c>
      <c r="B290" s="15" t="str">
        <f>VLOOKUP($F290,Sheet3!$A:$L,4,0)</f>
        <v>상품</v>
      </c>
      <c r="C290" s="15" t="str">
        <f>VLOOKUP($F290,Sheet3!$A:$L,6,0)</f>
        <v>츄파춥스</v>
      </c>
      <c r="D290" s="15" t="str">
        <f>VLOOKUP($F290,Sheet3!$A:$L,8,0)</f>
        <v>츄파춥스</v>
      </c>
      <c r="E290" s="15" t="str">
        <f>VLOOKUP($F290,Sheet3!$A:$L,10,0)</f>
        <v>츄파춥스</v>
      </c>
      <c r="F290" s="15">
        <v>903000745</v>
      </c>
      <c r="G290" s="15" t="s">
        <v>739</v>
      </c>
      <c r="H290" s="15" t="s">
        <v>740</v>
      </c>
      <c r="I290" s="16">
        <v>8935001722106</v>
      </c>
      <c r="J290" s="16" t="s">
        <v>9</v>
      </c>
      <c r="K290" s="16">
        <v>18935001721694</v>
      </c>
      <c r="L290" s="17">
        <v>22860</v>
      </c>
      <c r="M290" s="19">
        <f t="shared" si="28"/>
        <v>25146.000000000004</v>
      </c>
      <c r="N290" s="17">
        <f t="shared" si="24"/>
        <v>20781.81818181818</v>
      </c>
      <c r="O290" s="19">
        <f t="shared" si="25"/>
        <v>935.18181818181802</v>
      </c>
      <c r="P290" s="19">
        <f t="shared" si="26"/>
        <v>21924.818181818184</v>
      </c>
      <c r="Q290" s="19">
        <f t="shared" si="27"/>
        <v>24210.818181818184</v>
      </c>
    </row>
    <row r="291" spans="1:17" ht="18.75" customHeight="1" x14ac:dyDescent="0.3">
      <c r="A291" s="15">
        <f t="shared" si="29"/>
        <v>287</v>
      </c>
      <c r="B291" s="15" t="str">
        <f>VLOOKUP($F291,Sheet3!$A:$L,4,0)</f>
        <v>상품</v>
      </c>
      <c r="C291" s="15" t="str">
        <f>VLOOKUP($F291,Sheet3!$A:$L,6,0)</f>
        <v>츄파춥스</v>
      </c>
      <c r="D291" s="15" t="str">
        <f>VLOOKUP($F291,Sheet3!$A:$L,8,0)</f>
        <v>츄파춥스</v>
      </c>
      <c r="E291" s="15" t="str">
        <f>VLOOKUP($F291,Sheet3!$A:$L,10,0)</f>
        <v>츄파춥스</v>
      </c>
      <c r="F291" s="15">
        <v>903000878</v>
      </c>
      <c r="G291" s="15" t="s">
        <v>779</v>
      </c>
      <c r="H291" s="15" t="s">
        <v>780</v>
      </c>
      <c r="I291" s="16">
        <v>6925425474684</v>
      </c>
      <c r="J291" s="16">
        <v>6925425474691</v>
      </c>
      <c r="K291" s="16">
        <v>6925425474707</v>
      </c>
      <c r="L291" s="17">
        <v>39360</v>
      </c>
      <c r="M291" s="19">
        <f t="shared" si="28"/>
        <v>43296</v>
      </c>
      <c r="N291" s="17">
        <f t="shared" si="24"/>
        <v>35781.818181818177</v>
      </c>
      <c r="O291" s="19">
        <f t="shared" si="25"/>
        <v>1610.1818181818178</v>
      </c>
      <c r="P291" s="19">
        <f t="shared" si="26"/>
        <v>37749.818181818184</v>
      </c>
      <c r="Q291" s="19">
        <f t="shared" si="27"/>
        <v>41685.818181818184</v>
      </c>
    </row>
    <row r="292" spans="1:17" ht="18.75" customHeight="1" x14ac:dyDescent="0.3">
      <c r="A292" s="15">
        <f t="shared" si="29"/>
        <v>288</v>
      </c>
      <c r="B292" s="15" t="str">
        <f>VLOOKUP($F292,Sheet3!$A:$L,4,0)</f>
        <v>상품</v>
      </c>
      <c r="C292" s="15" t="str">
        <f>VLOOKUP($F292,Sheet3!$A:$L,6,0)</f>
        <v>츄파춥스</v>
      </c>
      <c r="D292" s="15" t="str">
        <f>VLOOKUP($F292,Sheet3!$A:$L,8,0)</f>
        <v>츄파춥스</v>
      </c>
      <c r="E292" s="15" t="str">
        <f>VLOOKUP($F292,Sheet3!$A:$L,10,0)</f>
        <v>츄파춥스</v>
      </c>
      <c r="F292" s="15">
        <v>903000879</v>
      </c>
      <c r="G292" s="15" t="s">
        <v>781</v>
      </c>
      <c r="H292" s="15" t="s">
        <v>780</v>
      </c>
      <c r="I292" s="16">
        <v>6925425474653</v>
      </c>
      <c r="J292" s="16">
        <v>6925425474660</v>
      </c>
      <c r="K292" s="16">
        <v>6925425474677</v>
      </c>
      <c r="L292" s="17">
        <v>39360</v>
      </c>
      <c r="M292" s="19">
        <f t="shared" si="28"/>
        <v>43296</v>
      </c>
      <c r="N292" s="17">
        <f t="shared" si="24"/>
        <v>35781.818181818177</v>
      </c>
      <c r="O292" s="19">
        <f t="shared" si="25"/>
        <v>1610.1818181818178</v>
      </c>
      <c r="P292" s="19">
        <f t="shared" si="26"/>
        <v>37749.818181818184</v>
      </c>
      <c r="Q292" s="19">
        <f t="shared" si="27"/>
        <v>41685.818181818184</v>
      </c>
    </row>
    <row r="293" spans="1:17" ht="18.75" customHeight="1" x14ac:dyDescent="0.3">
      <c r="A293" s="15">
        <f t="shared" si="29"/>
        <v>289</v>
      </c>
      <c r="B293" s="15" t="str">
        <f>VLOOKUP($F293,Sheet3!$A:$L,4,0)</f>
        <v>상품</v>
      </c>
      <c r="C293" s="15" t="str">
        <f>VLOOKUP($F293,Sheet3!$A:$L,6,0)</f>
        <v>츄파춥스</v>
      </c>
      <c r="D293" s="15" t="str">
        <f>VLOOKUP($F293,Sheet3!$A:$L,8,0)</f>
        <v>츄파춥스</v>
      </c>
      <c r="E293" s="15" t="str">
        <f>VLOOKUP($F293,Sheet3!$A:$L,10,0)</f>
        <v>츄파춥스</v>
      </c>
      <c r="F293" s="15">
        <v>903001134</v>
      </c>
      <c r="G293" s="15" t="s">
        <v>834</v>
      </c>
      <c r="H293" s="15" t="s">
        <v>835</v>
      </c>
      <c r="I293" s="16">
        <v>84194107</v>
      </c>
      <c r="J293" s="16">
        <v>8410031930320</v>
      </c>
      <c r="K293" s="16">
        <v>8410031930337</v>
      </c>
      <c r="L293" s="17">
        <v>67200</v>
      </c>
      <c r="M293" s="19">
        <f t="shared" si="28"/>
        <v>73920</v>
      </c>
      <c r="N293" s="17">
        <f t="shared" si="24"/>
        <v>61090.909090909088</v>
      </c>
      <c r="O293" s="19">
        <f t="shared" si="25"/>
        <v>2749.090909090909</v>
      </c>
      <c r="P293" s="19">
        <f t="shared" si="26"/>
        <v>64450.909090909088</v>
      </c>
      <c r="Q293" s="19">
        <f t="shared" si="27"/>
        <v>71170.909090909088</v>
      </c>
    </row>
    <row r="294" spans="1:17" ht="18.75" customHeight="1" x14ac:dyDescent="0.3">
      <c r="A294" s="15">
        <f t="shared" si="29"/>
        <v>290</v>
      </c>
      <c r="B294" s="15" t="str">
        <f>VLOOKUP($F294,Sheet3!$A:$L,4,0)</f>
        <v>상품</v>
      </c>
      <c r="C294" s="15" t="str">
        <f>VLOOKUP($F294,Sheet3!$A:$L,6,0)</f>
        <v>츄파춥스</v>
      </c>
      <c r="D294" s="15" t="str">
        <f>VLOOKUP($F294,Sheet3!$A:$L,8,0)</f>
        <v>츄파춥스</v>
      </c>
      <c r="E294" s="15" t="str">
        <f>VLOOKUP($F294,Sheet3!$A:$L,10,0)</f>
        <v>츄파춥스</v>
      </c>
      <c r="F294" s="15">
        <v>903001173</v>
      </c>
      <c r="G294" s="15" t="s">
        <v>857</v>
      </c>
      <c r="H294" s="15" t="s">
        <v>858</v>
      </c>
      <c r="I294" s="16">
        <v>8410031962499</v>
      </c>
      <c r="J294" s="16">
        <v>8410031962482</v>
      </c>
      <c r="K294" s="16">
        <v>8410031962475</v>
      </c>
      <c r="L294" s="17">
        <v>144000</v>
      </c>
      <c r="M294" s="19">
        <f t="shared" si="28"/>
        <v>158400</v>
      </c>
      <c r="N294" s="17">
        <f t="shared" si="24"/>
        <v>130909.0909090909</v>
      </c>
      <c r="O294" s="19">
        <f t="shared" si="25"/>
        <v>5890.9090909090901</v>
      </c>
      <c r="P294" s="19">
        <f t="shared" si="26"/>
        <v>138109.09090909091</v>
      </c>
      <c r="Q294" s="19">
        <f t="shared" si="27"/>
        <v>152509.09090909091</v>
      </c>
    </row>
    <row r="295" spans="1:17" ht="18.75" customHeight="1" x14ac:dyDescent="0.3">
      <c r="A295" s="15">
        <f t="shared" si="29"/>
        <v>291</v>
      </c>
      <c r="B295" s="15" t="str">
        <f>VLOOKUP($F295,Sheet3!$A:$L,4,0)</f>
        <v>상품</v>
      </c>
      <c r="C295" s="15" t="str">
        <f>VLOOKUP($F295,Sheet3!$A:$L,6,0)</f>
        <v>츄파춥스</v>
      </c>
      <c r="D295" s="15" t="str">
        <f>VLOOKUP($F295,Sheet3!$A:$L,8,0)</f>
        <v>츄파춥스</v>
      </c>
      <c r="E295" s="15" t="str">
        <f>VLOOKUP($F295,Sheet3!$A:$L,10,0)</f>
        <v>츄파춥스</v>
      </c>
      <c r="F295" s="15">
        <v>903001217</v>
      </c>
      <c r="G295" s="15" t="s">
        <v>869</v>
      </c>
      <c r="H295" s="15" t="s">
        <v>870</v>
      </c>
      <c r="I295" s="16">
        <v>8410031963953</v>
      </c>
      <c r="J295" s="16">
        <v>8410031963946</v>
      </c>
      <c r="K295" s="16">
        <v>8410031963939</v>
      </c>
      <c r="L295" s="17">
        <v>144000</v>
      </c>
      <c r="M295" s="19">
        <f t="shared" si="28"/>
        <v>158400</v>
      </c>
      <c r="N295" s="17">
        <f t="shared" si="24"/>
        <v>130909.0909090909</v>
      </c>
      <c r="O295" s="19">
        <f t="shared" si="25"/>
        <v>5890.9090909090901</v>
      </c>
      <c r="P295" s="19">
        <f t="shared" si="26"/>
        <v>138109.09090909091</v>
      </c>
      <c r="Q295" s="19">
        <f t="shared" si="27"/>
        <v>152509.09090909091</v>
      </c>
    </row>
    <row r="296" spans="1:17" ht="18.75" customHeight="1" x14ac:dyDescent="0.3">
      <c r="A296" s="15">
        <f t="shared" si="29"/>
        <v>292</v>
      </c>
      <c r="B296" s="15" t="str">
        <f>VLOOKUP($F296,Sheet3!$A:$L,4,0)</f>
        <v>상품</v>
      </c>
      <c r="C296" s="15" t="str">
        <f>VLOOKUP($F296,Sheet3!$A:$L,6,0)</f>
        <v>켈로그</v>
      </c>
      <c r="D296" s="15" t="str">
        <f>VLOOKUP($F296,Sheet3!$A:$L,8,0)</f>
        <v>켈로그(씨리얼)</v>
      </c>
      <c r="E296" s="15" t="str">
        <f>VLOOKUP($F296,Sheet3!$A:$L,10,0)</f>
        <v>켈로그</v>
      </c>
      <c r="F296" s="15">
        <v>901000106</v>
      </c>
      <c r="G296" s="15" t="s">
        <v>416</v>
      </c>
      <c r="H296" s="15" t="s">
        <v>417</v>
      </c>
      <c r="I296" s="16">
        <v>8801083001272</v>
      </c>
      <c r="J296" s="16" t="s">
        <v>9</v>
      </c>
      <c r="K296" s="16">
        <v>28801083001276</v>
      </c>
      <c r="L296" s="17">
        <v>26400</v>
      </c>
      <c r="M296" s="19">
        <f t="shared" si="28"/>
        <v>29040.000000000004</v>
      </c>
      <c r="N296" s="17">
        <f t="shared" si="24"/>
        <v>23999.999999999996</v>
      </c>
      <c r="O296" s="19">
        <f t="shared" si="25"/>
        <v>1079.9999999999998</v>
      </c>
      <c r="P296" s="19">
        <f t="shared" si="26"/>
        <v>25320</v>
      </c>
      <c r="Q296" s="19">
        <f t="shared" si="27"/>
        <v>27960.000000000004</v>
      </c>
    </row>
    <row r="297" spans="1:17" ht="18.75" customHeight="1" x14ac:dyDescent="0.3">
      <c r="A297" s="15">
        <f t="shared" si="29"/>
        <v>293</v>
      </c>
      <c r="B297" s="15" t="str">
        <f>VLOOKUP($F297,Sheet3!$A:$L,4,0)</f>
        <v>상품</v>
      </c>
      <c r="C297" s="15" t="str">
        <f>VLOOKUP($F297,Sheet3!$A:$L,6,0)</f>
        <v>켈로그</v>
      </c>
      <c r="D297" s="15" t="str">
        <f>VLOOKUP($F297,Sheet3!$A:$L,8,0)</f>
        <v>켈로그(씨리얼)</v>
      </c>
      <c r="E297" s="15" t="str">
        <f>VLOOKUP($F297,Sheet3!$A:$L,10,0)</f>
        <v>켈로그</v>
      </c>
      <c r="F297" s="15">
        <v>901000107</v>
      </c>
      <c r="G297" s="15" t="s">
        <v>418</v>
      </c>
      <c r="H297" s="15" t="s">
        <v>419</v>
      </c>
      <c r="I297" s="16">
        <v>8801083015408</v>
      </c>
      <c r="J297" s="16">
        <v>0</v>
      </c>
      <c r="K297" s="16">
        <v>18801083015405</v>
      </c>
      <c r="L297" s="17">
        <v>35200</v>
      </c>
      <c r="M297" s="19">
        <f t="shared" si="28"/>
        <v>38720</v>
      </c>
      <c r="N297" s="17">
        <f t="shared" si="24"/>
        <v>31999.999999999996</v>
      </c>
      <c r="O297" s="19">
        <f t="shared" si="25"/>
        <v>1439.9999999999998</v>
      </c>
      <c r="P297" s="19">
        <f t="shared" si="26"/>
        <v>33760</v>
      </c>
      <c r="Q297" s="19">
        <f t="shared" si="27"/>
        <v>37280</v>
      </c>
    </row>
    <row r="298" spans="1:17" ht="18.75" customHeight="1" x14ac:dyDescent="0.3">
      <c r="A298" s="15">
        <f t="shared" si="29"/>
        <v>294</v>
      </c>
      <c r="B298" s="15" t="str">
        <f>VLOOKUP($F298,Sheet3!$A:$L,4,0)</f>
        <v>상품</v>
      </c>
      <c r="C298" s="15" t="str">
        <f>VLOOKUP($F298,Sheet3!$A:$L,6,0)</f>
        <v>켈로그</v>
      </c>
      <c r="D298" s="15" t="str">
        <f>VLOOKUP($F298,Sheet3!$A:$L,8,0)</f>
        <v>켈로그(씨리얼)</v>
      </c>
      <c r="E298" s="15" t="str">
        <f>VLOOKUP($F298,Sheet3!$A:$L,10,0)</f>
        <v>켈로그</v>
      </c>
      <c r="F298" s="15">
        <v>901000108</v>
      </c>
      <c r="G298" s="15" t="s">
        <v>420</v>
      </c>
      <c r="H298" s="15" t="s">
        <v>421</v>
      </c>
      <c r="I298" s="16">
        <v>8801083001425</v>
      </c>
      <c r="J298" s="16" t="s">
        <v>9</v>
      </c>
      <c r="K298" s="16">
        <v>28801083001429</v>
      </c>
      <c r="L298" s="17">
        <v>55320</v>
      </c>
      <c r="M298" s="19">
        <f t="shared" si="28"/>
        <v>60852.000000000007</v>
      </c>
      <c r="N298" s="17">
        <f t="shared" si="24"/>
        <v>50290.909090909088</v>
      </c>
      <c r="O298" s="19">
        <f t="shared" si="25"/>
        <v>2263.090909090909</v>
      </c>
      <c r="P298" s="19">
        <f t="shared" si="26"/>
        <v>53056.909090909088</v>
      </c>
      <c r="Q298" s="19">
        <f t="shared" si="27"/>
        <v>58588.909090909096</v>
      </c>
    </row>
    <row r="299" spans="1:17" ht="18.75" customHeight="1" x14ac:dyDescent="0.3">
      <c r="A299" s="15">
        <f t="shared" si="29"/>
        <v>295</v>
      </c>
      <c r="B299" s="15" t="str">
        <f>VLOOKUP($F299,Sheet3!$A:$L,4,0)</f>
        <v>상품</v>
      </c>
      <c r="C299" s="15" t="str">
        <f>VLOOKUP($F299,Sheet3!$A:$L,6,0)</f>
        <v>켈로그</v>
      </c>
      <c r="D299" s="15" t="str">
        <f>VLOOKUP($F299,Sheet3!$A:$L,8,0)</f>
        <v>켈로그(씨리얼)</v>
      </c>
      <c r="E299" s="15" t="str">
        <f>VLOOKUP($F299,Sheet3!$A:$L,10,0)</f>
        <v>켈로그</v>
      </c>
      <c r="F299" s="15">
        <v>901000115</v>
      </c>
      <c r="G299" s="15" t="s">
        <v>422</v>
      </c>
      <c r="H299" s="15" t="s">
        <v>423</v>
      </c>
      <c r="I299" s="16">
        <v>8801083011462</v>
      </c>
      <c r="J299" s="16" t="s">
        <v>9</v>
      </c>
      <c r="K299" s="16">
        <v>28801083011466</v>
      </c>
      <c r="L299" s="17">
        <v>51360</v>
      </c>
      <c r="M299" s="19">
        <f t="shared" si="28"/>
        <v>56496.000000000007</v>
      </c>
      <c r="N299" s="17">
        <f t="shared" si="24"/>
        <v>46690.909090909088</v>
      </c>
      <c r="O299" s="19">
        <f t="shared" si="25"/>
        <v>2101.090909090909</v>
      </c>
      <c r="P299" s="19">
        <f t="shared" si="26"/>
        <v>49258.909090909088</v>
      </c>
      <c r="Q299" s="19">
        <f t="shared" si="27"/>
        <v>54394.909090909096</v>
      </c>
    </row>
    <row r="300" spans="1:17" ht="18.75" customHeight="1" x14ac:dyDescent="0.3">
      <c r="A300" s="15">
        <f t="shared" si="29"/>
        <v>296</v>
      </c>
      <c r="B300" s="15" t="str">
        <f>VLOOKUP($F300,Sheet3!$A:$L,4,0)</f>
        <v>상품</v>
      </c>
      <c r="C300" s="15" t="str">
        <f>VLOOKUP($F300,Sheet3!$A:$L,6,0)</f>
        <v>켈로그</v>
      </c>
      <c r="D300" s="15" t="str">
        <f>VLOOKUP($F300,Sheet3!$A:$L,8,0)</f>
        <v>켈로그(씨리얼)</v>
      </c>
      <c r="E300" s="15" t="str">
        <f>VLOOKUP($F300,Sheet3!$A:$L,10,0)</f>
        <v>켈로그</v>
      </c>
      <c r="F300" s="15">
        <v>901000120</v>
      </c>
      <c r="G300" s="15" t="s">
        <v>424</v>
      </c>
      <c r="H300" s="15" t="s">
        <v>425</v>
      </c>
      <c r="I300" s="16">
        <v>8801083007410</v>
      </c>
      <c r="J300" s="16" t="s">
        <v>9</v>
      </c>
      <c r="K300" s="16">
        <v>28801083007414</v>
      </c>
      <c r="L300" s="17">
        <v>82080</v>
      </c>
      <c r="M300" s="19">
        <f t="shared" si="28"/>
        <v>90288.000000000015</v>
      </c>
      <c r="N300" s="17">
        <f t="shared" si="24"/>
        <v>74618.181818181809</v>
      </c>
      <c r="O300" s="19">
        <f t="shared" si="25"/>
        <v>3357.8181818181811</v>
      </c>
      <c r="P300" s="19">
        <f t="shared" si="26"/>
        <v>78722.181818181823</v>
      </c>
      <c r="Q300" s="19">
        <f t="shared" si="27"/>
        <v>86930.181818181838</v>
      </c>
    </row>
    <row r="301" spans="1:17" ht="18.75" customHeight="1" x14ac:dyDescent="0.3">
      <c r="A301" s="15">
        <f t="shared" si="29"/>
        <v>297</v>
      </c>
      <c r="B301" s="15" t="str">
        <f>VLOOKUP($F301,Sheet3!$A:$L,4,0)</f>
        <v>상품</v>
      </c>
      <c r="C301" s="15" t="str">
        <f>VLOOKUP($F301,Sheet3!$A:$L,6,0)</f>
        <v>켈로그</v>
      </c>
      <c r="D301" s="15" t="str">
        <f>VLOOKUP($F301,Sheet3!$A:$L,8,0)</f>
        <v>켈로그(씨리얼)</v>
      </c>
      <c r="E301" s="15" t="str">
        <f>VLOOKUP($F301,Sheet3!$A:$L,10,0)</f>
        <v>켈로그</v>
      </c>
      <c r="F301" s="15">
        <v>901000121</v>
      </c>
      <c r="G301" s="15" t="s">
        <v>426</v>
      </c>
      <c r="H301" s="15" t="s">
        <v>427</v>
      </c>
      <c r="I301" s="16">
        <v>8801083007335</v>
      </c>
      <c r="J301" s="16" t="s">
        <v>9</v>
      </c>
      <c r="K301" s="16">
        <v>28801083007339</v>
      </c>
      <c r="L301" s="17">
        <v>50880</v>
      </c>
      <c r="M301" s="19">
        <f t="shared" si="28"/>
        <v>55968.000000000007</v>
      </c>
      <c r="N301" s="17">
        <f t="shared" si="24"/>
        <v>46254.545454545449</v>
      </c>
      <c r="O301" s="19">
        <f t="shared" si="25"/>
        <v>2081.454545454545</v>
      </c>
      <c r="P301" s="19">
        <f t="shared" si="26"/>
        <v>48798.545454545456</v>
      </c>
      <c r="Q301" s="19">
        <f t="shared" si="27"/>
        <v>53886.545454545463</v>
      </c>
    </row>
    <row r="302" spans="1:17" ht="18.75" customHeight="1" x14ac:dyDescent="0.3">
      <c r="A302" s="15">
        <f t="shared" si="29"/>
        <v>298</v>
      </c>
      <c r="B302" s="15" t="str">
        <f>VLOOKUP($F302,Sheet3!$A:$L,4,0)</f>
        <v>상품</v>
      </c>
      <c r="C302" s="15" t="str">
        <f>VLOOKUP($F302,Sheet3!$A:$L,6,0)</f>
        <v>켈로그</v>
      </c>
      <c r="D302" s="15" t="str">
        <f>VLOOKUP($F302,Sheet3!$A:$L,8,0)</f>
        <v>켈로그(씨리얼)</v>
      </c>
      <c r="E302" s="15" t="str">
        <f>VLOOKUP($F302,Sheet3!$A:$L,10,0)</f>
        <v>켈로그</v>
      </c>
      <c r="F302" s="15">
        <v>901000124</v>
      </c>
      <c r="G302" s="15" t="s">
        <v>428</v>
      </c>
      <c r="H302" s="15" t="s">
        <v>429</v>
      </c>
      <c r="I302" s="16">
        <v>8801083017532</v>
      </c>
      <c r="J302" s="16" t="s">
        <v>9</v>
      </c>
      <c r="K302" s="16">
        <v>28801083017536</v>
      </c>
      <c r="L302" s="17">
        <v>72240</v>
      </c>
      <c r="M302" s="19">
        <f t="shared" si="28"/>
        <v>79464</v>
      </c>
      <c r="N302" s="17">
        <f t="shared" si="24"/>
        <v>65672.727272727265</v>
      </c>
      <c r="O302" s="19">
        <f t="shared" si="25"/>
        <v>2955.272727272727</v>
      </c>
      <c r="P302" s="19">
        <f t="shared" si="26"/>
        <v>69284.727272727279</v>
      </c>
      <c r="Q302" s="19">
        <f t="shared" si="27"/>
        <v>76508.727272727279</v>
      </c>
    </row>
    <row r="303" spans="1:17" ht="18.75" customHeight="1" x14ac:dyDescent="0.3">
      <c r="A303" s="15">
        <f t="shared" si="29"/>
        <v>299</v>
      </c>
      <c r="B303" s="15" t="str">
        <f>VLOOKUP($F303,Sheet3!$A:$L,4,0)</f>
        <v>상품</v>
      </c>
      <c r="C303" s="15" t="str">
        <f>VLOOKUP($F303,Sheet3!$A:$L,6,0)</f>
        <v>켈로그</v>
      </c>
      <c r="D303" s="15" t="str">
        <f>VLOOKUP($F303,Sheet3!$A:$L,8,0)</f>
        <v>켈로그(씨리얼)</v>
      </c>
      <c r="E303" s="15" t="str">
        <f>VLOOKUP($F303,Sheet3!$A:$L,10,0)</f>
        <v>켈로그</v>
      </c>
      <c r="F303" s="15">
        <v>901000125</v>
      </c>
      <c r="G303" s="15" t="s">
        <v>430</v>
      </c>
      <c r="H303" s="15" t="s">
        <v>431</v>
      </c>
      <c r="I303" s="16">
        <v>8801083017327</v>
      </c>
      <c r="J303" s="16" t="s">
        <v>9</v>
      </c>
      <c r="K303" s="16">
        <v>28801083017321</v>
      </c>
      <c r="L303" s="17">
        <v>44760</v>
      </c>
      <c r="M303" s="19">
        <f t="shared" si="28"/>
        <v>49236.000000000007</v>
      </c>
      <c r="N303" s="17">
        <f t="shared" si="24"/>
        <v>40690.909090909088</v>
      </c>
      <c r="O303" s="19">
        <f t="shared" si="25"/>
        <v>1831.090909090909</v>
      </c>
      <c r="P303" s="19">
        <f t="shared" si="26"/>
        <v>42928.909090909088</v>
      </c>
      <c r="Q303" s="19">
        <f t="shared" si="27"/>
        <v>47404.909090909096</v>
      </c>
    </row>
    <row r="304" spans="1:17" ht="18.75" customHeight="1" x14ac:dyDescent="0.3">
      <c r="A304" s="15">
        <f t="shared" si="29"/>
        <v>300</v>
      </c>
      <c r="B304" s="15" t="str">
        <f>VLOOKUP($F304,Sheet3!$A:$L,4,0)</f>
        <v>상품</v>
      </c>
      <c r="C304" s="15" t="str">
        <f>VLOOKUP($F304,Sheet3!$A:$L,6,0)</f>
        <v>켈로그</v>
      </c>
      <c r="D304" s="15" t="str">
        <f>VLOOKUP($F304,Sheet3!$A:$L,8,0)</f>
        <v>켈로그(씨리얼)</v>
      </c>
      <c r="E304" s="15" t="str">
        <f>VLOOKUP($F304,Sheet3!$A:$L,10,0)</f>
        <v>켈로그</v>
      </c>
      <c r="F304" s="15">
        <v>901000128</v>
      </c>
      <c r="G304" s="15" t="s">
        <v>432</v>
      </c>
      <c r="H304" s="15" t="s">
        <v>433</v>
      </c>
      <c r="I304" s="16">
        <v>8801083333168</v>
      </c>
      <c r="J304" s="16" t="s">
        <v>9</v>
      </c>
      <c r="K304" s="16">
        <v>28801083333162</v>
      </c>
      <c r="L304" s="17">
        <v>43560</v>
      </c>
      <c r="M304" s="19">
        <f t="shared" si="28"/>
        <v>47916.000000000007</v>
      </c>
      <c r="N304" s="17">
        <f t="shared" si="24"/>
        <v>39600</v>
      </c>
      <c r="O304" s="19">
        <f t="shared" si="25"/>
        <v>1782</v>
      </c>
      <c r="P304" s="19">
        <f t="shared" si="26"/>
        <v>41778</v>
      </c>
      <c r="Q304" s="19">
        <f t="shared" si="27"/>
        <v>46134.000000000007</v>
      </c>
    </row>
    <row r="305" spans="1:17" ht="18.75" customHeight="1" x14ac:dyDescent="0.3">
      <c r="A305" s="15">
        <f t="shared" si="29"/>
        <v>301</v>
      </c>
      <c r="B305" s="15" t="str">
        <f>VLOOKUP($F305,Sheet3!$A:$L,4,0)</f>
        <v>상품</v>
      </c>
      <c r="C305" s="15" t="str">
        <f>VLOOKUP($F305,Sheet3!$A:$L,6,0)</f>
        <v>켈로그</v>
      </c>
      <c r="D305" s="15" t="str">
        <f>VLOOKUP($F305,Sheet3!$A:$L,8,0)</f>
        <v>켈로그(씨리얼)</v>
      </c>
      <c r="E305" s="15" t="str">
        <f>VLOOKUP($F305,Sheet3!$A:$L,10,0)</f>
        <v>켈로그</v>
      </c>
      <c r="F305" s="15">
        <v>901000147</v>
      </c>
      <c r="G305" s="15" t="s">
        <v>434</v>
      </c>
      <c r="H305" s="15" t="s">
        <v>435</v>
      </c>
      <c r="I305" s="16">
        <v>8801083025704</v>
      </c>
      <c r="J305" s="16" t="s">
        <v>9</v>
      </c>
      <c r="K305" s="16">
        <v>28801083025708</v>
      </c>
      <c r="L305" s="17">
        <v>79080</v>
      </c>
      <c r="M305" s="19">
        <f t="shared" si="28"/>
        <v>86988</v>
      </c>
      <c r="N305" s="17">
        <f t="shared" si="24"/>
        <v>71890.909090909088</v>
      </c>
      <c r="O305" s="19">
        <f t="shared" si="25"/>
        <v>3235.090909090909</v>
      </c>
      <c r="P305" s="19">
        <f t="shared" si="26"/>
        <v>75844.909090909088</v>
      </c>
      <c r="Q305" s="19">
        <f t="shared" si="27"/>
        <v>83752.909090909088</v>
      </c>
    </row>
    <row r="306" spans="1:17" ht="18.75" customHeight="1" x14ac:dyDescent="0.3">
      <c r="A306" s="15">
        <f t="shared" si="29"/>
        <v>302</v>
      </c>
      <c r="B306" s="15" t="str">
        <f>VLOOKUP($F306,Sheet3!$A:$L,4,0)</f>
        <v>상품</v>
      </c>
      <c r="C306" s="15" t="str">
        <f>VLOOKUP($F306,Sheet3!$A:$L,6,0)</f>
        <v>켈로그</v>
      </c>
      <c r="D306" s="15" t="str">
        <f>VLOOKUP($F306,Sheet3!$A:$L,8,0)</f>
        <v>켈로그(씨리얼)</v>
      </c>
      <c r="E306" s="15" t="str">
        <f>VLOOKUP($F306,Sheet3!$A:$L,10,0)</f>
        <v>켈로그</v>
      </c>
      <c r="F306" s="15">
        <v>901000148</v>
      </c>
      <c r="G306" s="15" t="s">
        <v>436</v>
      </c>
      <c r="H306" s="15" t="s">
        <v>427</v>
      </c>
      <c r="I306" s="16">
        <v>8801083023304</v>
      </c>
      <c r="J306" s="16" t="s">
        <v>9</v>
      </c>
      <c r="K306" s="16">
        <v>28801083023315</v>
      </c>
      <c r="L306" s="17">
        <v>50040</v>
      </c>
      <c r="M306" s="19">
        <f t="shared" si="28"/>
        <v>55044.000000000007</v>
      </c>
      <c r="N306" s="17">
        <f t="shared" si="24"/>
        <v>45490.909090909088</v>
      </c>
      <c r="O306" s="19">
        <f t="shared" si="25"/>
        <v>2047.090909090909</v>
      </c>
      <c r="P306" s="19">
        <f t="shared" si="26"/>
        <v>47992.909090909088</v>
      </c>
      <c r="Q306" s="19">
        <f t="shared" si="27"/>
        <v>52996.909090909096</v>
      </c>
    </row>
    <row r="307" spans="1:17" ht="18.75" customHeight="1" x14ac:dyDescent="0.3">
      <c r="A307" s="15">
        <f t="shared" si="29"/>
        <v>303</v>
      </c>
      <c r="B307" s="15" t="str">
        <f>VLOOKUP($F307,Sheet3!$A:$L,4,0)</f>
        <v>상품</v>
      </c>
      <c r="C307" s="15" t="str">
        <f>VLOOKUP($F307,Sheet3!$A:$L,6,0)</f>
        <v>켈로그</v>
      </c>
      <c r="D307" s="15" t="str">
        <f>VLOOKUP($F307,Sheet3!$A:$L,8,0)</f>
        <v>켈로그(씨리얼)</v>
      </c>
      <c r="E307" s="15" t="str">
        <f>VLOOKUP($F307,Sheet3!$A:$L,10,0)</f>
        <v>켈로그</v>
      </c>
      <c r="F307" s="15">
        <v>901000150</v>
      </c>
      <c r="G307" s="15" t="s">
        <v>437</v>
      </c>
      <c r="H307" s="15" t="s">
        <v>438</v>
      </c>
      <c r="I307" s="16">
        <v>8801083005638</v>
      </c>
      <c r="J307" s="16" t="s">
        <v>9</v>
      </c>
      <c r="K307" s="16">
        <v>28801083005632</v>
      </c>
      <c r="L307" s="17">
        <v>80520</v>
      </c>
      <c r="M307" s="19">
        <f t="shared" si="28"/>
        <v>88572</v>
      </c>
      <c r="N307" s="17">
        <f t="shared" si="24"/>
        <v>73200</v>
      </c>
      <c r="O307" s="19">
        <f t="shared" si="25"/>
        <v>3294</v>
      </c>
      <c r="P307" s="19">
        <f t="shared" si="26"/>
        <v>77226</v>
      </c>
      <c r="Q307" s="19">
        <f t="shared" si="27"/>
        <v>85278</v>
      </c>
    </row>
    <row r="308" spans="1:17" ht="18.75" customHeight="1" x14ac:dyDescent="0.3">
      <c r="A308" s="15">
        <f t="shared" si="29"/>
        <v>304</v>
      </c>
      <c r="B308" s="15" t="str">
        <f>VLOOKUP($F308,Sheet3!$A:$L,4,0)</f>
        <v>상품</v>
      </c>
      <c r="C308" s="15" t="str">
        <f>VLOOKUP($F308,Sheet3!$A:$L,6,0)</f>
        <v>켈로그</v>
      </c>
      <c r="D308" s="15" t="str">
        <f>VLOOKUP($F308,Sheet3!$A:$L,8,0)</f>
        <v>켈로그(씨리얼)</v>
      </c>
      <c r="E308" s="15" t="str">
        <f>VLOOKUP($F308,Sheet3!$A:$L,10,0)</f>
        <v>켈로그</v>
      </c>
      <c r="F308" s="15">
        <v>901000151</v>
      </c>
      <c r="G308" s="15" t="s">
        <v>439</v>
      </c>
      <c r="H308" s="15" t="s">
        <v>431</v>
      </c>
      <c r="I308" s="16">
        <v>8801083005324</v>
      </c>
      <c r="J308" s="16" t="s">
        <v>9</v>
      </c>
      <c r="K308" s="16">
        <v>28801083005328</v>
      </c>
      <c r="L308" s="17">
        <v>39360</v>
      </c>
      <c r="M308" s="19">
        <f t="shared" si="28"/>
        <v>43296</v>
      </c>
      <c r="N308" s="17">
        <f t="shared" si="24"/>
        <v>35781.818181818177</v>
      </c>
      <c r="O308" s="19">
        <f t="shared" si="25"/>
        <v>1610.1818181818178</v>
      </c>
      <c r="P308" s="19">
        <f t="shared" si="26"/>
        <v>37749.818181818184</v>
      </c>
      <c r="Q308" s="19">
        <f t="shared" si="27"/>
        <v>41685.818181818184</v>
      </c>
    </row>
    <row r="309" spans="1:17" ht="18.75" customHeight="1" x14ac:dyDescent="0.3">
      <c r="A309" s="15">
        <f t="shared" si="29"/>
        <v>305</v>
      </c>
      <c r="B309" s="15" t="str">
        <f>VLOOKUP($F309,Sheet3!$A:$L,4,0)</f>
        <v>상품</v>
      </c>
      <c r="C309" s="15" t="str">
        <f>VLOOKUP($F309,Sheet3!$A:$L,6,0)</f>
        <v>켈로그</v>
      </c>
      <c r="D309" s="15" t="str">
        <f>VLOOKUP($F309,Sheet3!$A:$L,8,0)</f>
        <v>켈로그(씨리얼)</v>
      </c>
      <c r="E309" s="15" t="str">
        <f>VLOOKUP($F309,Sheet3!$A:$L,10,0)</f>
        <v>켈로그</v>
      </c>
      <c r="F309" s="15">
        <v>901000172</v>
      </c>
      <c r="G309" s="15" t="s">
        <v>440</v>
      </c>
      <c r="H309" s="15" t="s">
        <v>429</v>
      </c>
      <c r="I309" s="16">
        <v>8801083235301</v>
      </c>
      <c r="J309" s="16" t="s">
        <v>9</v>
      </c>
      <c r="K309" s="16">
        <v>28801083235305</v>
      </c>
      <c r="L309" s="17">
        <v>60000</v>
      </c>
      <c r="M309" s="19">
        <f t="shared" si="28"/>
        <v>66000</v>
      </c>
      <c r="N309" s="17">
        <f t="shared" si="24"/>
        <v>54545.454545454544</v>
      </c>
      <c r="O309" s="19">
        <f t="shared" si="25"/>
        <v>2454.5454545454545</v>
      </c>
      <c r="P309" s="19">
        <f t="shared" si="26"/>
        <v>57545.454545454544</v>
      </c>
      <c r="Q309" s="19">
        <f t="shared" si="27"/>
        <v>63545.454545454544</v>
      </c>
    </row>
    <row r="310" spans="1:17" ht="18.75" customHeight="1" x14ac:dyDescent="0.3">
      <c r="A310" s="15">
        <f t="shared" si="29"/>
        <v>306</v>
      </c>
      <c r="B310" s="15" t="str">
        <f>VLOOKUP($F310,Sheet3!$A:$L,4,0)</f>
        <v>상품</v>
      </c>
      <c r="C310" s="15" t="str">
        <f>VLOOKUP($F310,Sheet3!$A:$L,6,0)</f>
        <v>켈로그</v>
      </c>
      <c r="D310" s="15" t="str">
        <f>VLOOKUP($F310,Sheet3!$A:$L,8,0)</f>
        <v>켈로그(씨리얼)</v>
      </c>
      <c r="E310" s="15" t="str">
        <f>VLOOKUP($F310,Sheet3!$A:$L,10,0)</f>
        <v>켈로그</v>
      </c>
      <c r="F310" s="15">
        <v>901000173</v>
      </c>
      <c r="G310" s="15" t="s">
        <v>441</v>
      </c>
      <c r="H310" s="15" t="s">
        <v>442</v>
      </c>
      <c r="I310" s="16">
        <v>8801083233604</v>
      </c>
      <c r="J310" s="16" t="s">
        <v>9</v>
      </c>
      <c r="K310" s="16">
        <v>28801083233608</v>
      </c>
      <c r="L310" s="17">
        <v>35600</v>
      </c>
      <c r="M310" s="19">
        <f t="shared" si="28"/>
        <v>39160</v>
      </c>
      <c r="N310" s="17">
        <f t="shared" si="24"/>
        <v>32363.63636363636</v>
      </c>
      <c r="O310" s="19">
        <f t="shared" si="25"/>
        <v>1456.3636363636363</v>
      </c>
      <c r="P310" s="19">
        <f t="shared" si="26"/>
        <v>34143.63636363636</v>
      </c>
      <c r="Q310" s="19">
        <f t="shared" si="27"/>
        <v>37703.63636363636</v>
      </c>
    </row>
    <row r="311" spans="1:17" ht="18.75" customHeight="1" x14ac:dyDescent="0.3">
      <c r="A311" s="15">
        <f t="shared" si="29"/>
        <v>307</v>
      </c>
      <c r="B311" s="15" t="str">
        <f>VLOOKUP($F311,Sheet3!$A:$L,4,0)</f>
        <v>상품</v>
      </c>
      <c r="C311" s="15" t="str">
        <f>VLOOKUP($F311,Sheet3!$A:$L,6,0)</f>
        <v>켈로그</v>
      </c>
      <c r="D311" s="15" t="str">
        <f>VLOOKUP($F311,Sheet3!$A:$L,8,0)</f>
        <v>켈로그(씨리얼)</v>
      </c>
      <c r="E311" s="15" t="str">
        <f>VLOOKUP($F311,Sheet3!$A:$L,10,0)</f>
        <v>켈로그</v>
      </c>
      <c r="F311" s="15">
        <v>901000183</v>
      </c>
      <c r="G311" s="15" t="s">
        <v>443</v>
      </c>
      <c r="H311" s="15" t="s">
        <v>435</v>
      </c>
      <c r="I311" s="16">
        <v>8801083255705</v>
      </c>
      <c r="J311" s="16" t="s">
        <v>9</v>
      </c>
      <c r="K311" s="16">
        <v>28801083255709</v>
      </c>
      <c r="L311" s="17">
        <v>69360</v>
      </c>
      <c r="M311" s="19">
        <f t="shared" si="28"/>
        <v>76296</v>
      </c>
      <c r="N311" s="17">
        <f t="shared" si="24"/>
        <v>63054.545454545449</v>
      </c>
      <c r="O311" s="19">
        <f t="shared" si="25"/>
        <v>2837.454545454545</v>
      </c>
      <c r="P311" s="19">
        <f t="shared" si="26"/>
        <v>66522.545454545456</v>
      </c>
      <c r="Q311" s="19">
        <f t="shared" si="27"/>
        <v>73458.545454545456</v>
      </c>
    </row>
    <row r="312" spans="1:17" ht="18.75" customHeight="1" x14ac:dyDescent="0.3">
      <c r="A312" s="15">
        <f t="shared" si="29"/>
        <v>308</v>
      </c>
      <c r="B312" s="15" t="str">
        <f>VLOOKUP($F312,Sheet3!$A:$L,4,0)</f>
        <v>상품</v>
      </c>
      <c r="C312" s="15" t="str">
        <f>VLOOKUP($F312,Sheet3!$A:$L,6,0)</f>
        <v>켈로그</v>
      </c>
      <c r="D312" s="15" t="str">
        <f>VLOOKUP($F312,Sheet3!$A:$L,8,0)</f>
        <v>켈로그(씨리얼)</v>
      </c>
      <c r="E312" s="15" t="str">
        <f>VLOOKUP($F312,Sheet3!$A:$L,10,0)</f>
        <v>켈로그</v>
      </c>
      <c r="F312" s="15">
        <v>901000184</v>
      </c>
      <c r="G312" s="15" t="s">
        <v>444</v>
      </c>
      <c r="H312" s="15" t="s">
        <v>445</v>
      </c>
      <c r="I312" s="16">
        <v>8801083253404</v>
      </c>
      <c r="J312" s="16" t="s">
        <v>9</v>
      </c>
      <c r="K312" s="16">
        <v>28801083253408</v>
      </c>
      <c r="L312" s="17">
        <v>41520</v>
      </c>
      <c r="M312" s="19">
        <f t="shared" si="28"/>
        <v>45672.000000000007</v>
      </c>
      <c r="N312" s="17">
        <f t="shared" si="24"/>
        <v>37745.454545454544</v>
      </c>
      <c r="O312" s="19">
        <f t="shared" si="25"/>
        <v>1698.5454545454545</v>
      </c>
      <c r="P312" s="19">
        <f t="shared" si="26"/>
        <v>39821.454545454544</v>
      </c>
      <c r="Q312" s="19">
        <f t="shared" si="27"/>
        <v>43973.454545454551</v>
      </c>
    </row>
    <row r="313" spans="1:17" ht="18.75" customHeight="1" x14ac:dyDescent="0.3">
      <c r="A313" s="15">
        <f t="shared" si="29"/>
        <v>309</v>
      </c>
      <c r="B313" s="15" t="str">
        <f>VLOOKUP($F313,Sheet3!$A:$L,4,0)</f>
        <v>상품</v>
      </c>
      <c r="C313" s="15" t="str">
        <f>VLOOKUP($F313,Sheet3!$A:$L,6,0)</f>
        <v>켈로그</v>
      </c>
      <c r="D313" s="15" t="str">
        <f>VLOOKUP($F313,Sheet3!$A:$L,8,0)</f>
        <v>켈로그(씨리얼)</v>
      </c>
      <c r="E313" s="15" t="str">
        <f>VLOOKUP($F313,Sheet3!$A:$L,10,0)</f>
        <v>켈로그</v>
      </c>
      <c r="F313" s="15">
        <v>901000209</v>
      </c>
      <c r="G313" s="15" t="s">
        <v>446</v>
      </c>
      <c r="H313" s="15" t="s">
        <v>447</v>
      </c>
      <c r="I313" s="16">
        <v>8801083281209</v>
      </c>
      <c r="J313" s="16" t="s">
        <v>9</v>
      </c>
      <c r="K313" s="16">
        <v>28801083281203</v>
      </c>
      <c r="L313" s="17">
        <v>47240</v>
      </c>
      <c r="M313" s="19">
        <f t="shared" si="28"/>
        <v>51964.000000000007</v>
      </c>
      <c r="N313" s="17">
        <f t="shared" si="24"/>
        <v>42945.454545454544</v>
      </c>
      <c r="O313" s="19">
        <f t="shared" si="25"/>
        <v>1932.5454545454545</v>
      </c>
      <c r="P313" s="19">
        <f t="shared" si="26"/>
        <v>45307.454545454544</v>
      </c>
      <c r="Q313" s="19">
        <f t="shared" si="27"/>
        <v>50031.454545454551</v>
      </c>
    </row>
    <row r="314" spans="1:17" ht="18.75" customHeight="1" x14ac:dyDescent="0.3">
      <c r="A314" s="15">
        <f t="shared" si="29"/>
        <v>310</v>
      </c>
      <c r="B314" s="15" t="str">
        <f>VLOOKUP($F314,Sheet3!$A:$L,4,0)</f>
        <v>상품</v>
      </c>
      <c r="C314" s="15" t="str">
        <f>VLOOKUP($F314,Sheet3!$A:$L,6,0)</f>
        <v>켈로그</v>
      </c>
      <c r="D314" s="15" t="str">
        <f>VLOOKUP($F314,Sheet3!$A:$L,8,0)</f>
        <v>켈로그(씨리얼)</v>
      </c>
      <c r="E314" s="15" t="str">
        <f>VLOOKUP($F314,Sheet3!$A:$L,10,0)</f>
        <v>켈로그</v>
      </c>
      <c r="F314" s="15">
        <v>901000210</v>
      </c>
      <c r="G314" s="15" t="s">
        <v>448</v>
      </c>
      <c r="H314" s="15" t="s">
        <v>417</v>
      </c>
      <c r="I314" s="16">
        <v>8801083322704</v>
      </c>
      <c r="J314" s="16" t="s">
        <v>9</v>
      </c>
      <c r="K314" s="16">
        <v>28801083322708</v>
      </c>
      <c r="L314" s="17">
        <v>41160</v>
      </c>
      <c r="M314" s="19">
        <f t="shared" si="28"/>
        <v>45276.000000000007</v>
      </c>
      <c r="N314" s="17">
        <f t="shared" si="24"/>
        <v>37418.181818181816</v>
      </c>
      <c r="O314" s="19">
        <f t="shared" si="25"/>
        <v>1683.8181818181818</v>
      </c>
      <c r="P314" s="19">
        <f t="shared" si="26"/>
        <v>39476.181818181816</v>
      </c>
      <c r="Q314" s="19">
        <f t="shared" si="27"/>
        <v>43592.181818181823</v>
      </c>
    </row>
    <row r="315" spans="1:17" ht="18.75" customHeight="1" x14ac:dyDescent="0.3">
      <c r="A315" s="15">
        <f t="shared" si="29"/>
        <v>311</v>
      </c>
      <c r="B315" s="15" t="str">
        <f>VLOOKUP($F315,Sheet3!$A:$L,4,0)</f>
        <v>상품</v>
      </c>
      <c r="C315" s="15" t="str">
        <f>VLOOKUP($F315,Sheet3!$A:$L,6,0)</f>
        <v>켈로그</v>
      </c>
      <c r="D315" s="15" t="str">
        <f>VLOOKUP($F315,Sheet3!$A:$L,8,0)</f>
        <v>켈로그(씨리얼)</v>
      </c>
      <c r="E315" s="15" t="str">
        <f>VLOOKUP($F315,Sheet3!$A:$L,10,0)</f>
        <v>켈로그</v>
      </c>
      <c r="F315" s="15">
        <v>901000211</v>
      </c>
      <c r="G315" s="15" t="s">
        <v>449</v>
      </c>
      <c r="H315" s="15" t="s">
        <v>450</v>
      </c>
      <c r="I315" s="16">
        <v>8801083324807</v>
      </c>
      <c r="J315" s="16" t="s">
        <v>9</v>
      </c>
      <c r="K315" s="16">
        <v>28801083324801</v>
      </c>
      <c r="L315" s="17">
        <v>71040</v>
      </c>
      <c r="M315" s="19">
        <f t="shared" si="28"/>
        <v>78144</v>
      </c>
      <c r="N315" s="17">
        <f t="shared" si="24"/>
        <v>64581.818181818177</v>
      </c>
      <c r="O315" s="19">
        <f t="shared" si="25"/>
        <v>2906.181818181818</v>
      </c>
      <c r="P315" s="19">
        <f t="shared" si="26"/>
        <v>68133.818181818177</v>
      </c>
      <c r="Q315" s="19">
        <f t="shared" si="27"/>
        <v>75237.818181818177</v>
      </c>
    </row>
    <row r="316" spans="1:17" ht="18.75" customHeight="1" x14ac:dyDescent="0.3">
      <c r="A316" s="15">
        <f t="shared" si="29"/>
        <v>312</v>
      </c>
      <c r="B316" s="15" t="str">
        <f>VLOOKUP($F316,Sheet3!$A:$L,4,0)</f>
        <v>상품</v>
      </c>
      <c r="C316" s="15" t="str">
        <f>VLOOKUP($F316,Sheet3!$A:$L,6,0)</f>
        <v>켈로그</v>
      </c>
      <c r="D316" s="15" t="str">
        <f>VLOOKUP($F316,Sheet3!$A:$L,8,0)</f>
        <v>켈로그(씨리얼)</v>
      </c>
      <c r="E316" s="15" t="str">
        <f>VLOOKUP($F316,Sheet3!$A:$L,10,0)</f>
        <v>켈로그</v>
      </c>
      <c r="F316" s="15">
        <v>901001130</v>
      </c>
      <c r="G316" s="15" t="s">
        <v>477</v>
      </c>
      <c r="H316" s="15" t="s">
        <v>478</v>
      </c>
      <c r="I316" s="16">
        <v>8801083381329</v>
      </c>
      <c r="J316" s="16">
        <v>0</v>
      </c>
      <c r="K316" s="16">
        <v>28801083381323</v>
      </c>
      <c r="L316" s="17">
        <v>40840</v>
      </c>
      <c r="M316" s="19">
        <f t="shared" si="28"/>
        <v>44924</v>
      </c>
      <c r="N316" s="17">
        <f t="shared" si="24"/>
        <v>37127.272727272721</v>
      </c>
      <c r="O316" s="19">
        <f t="shared" si="25"/>
        <v>1670.7272727272723</v>
      </c>
      <c r="P316" s="19">
        <f t="shared" si="26"/>
        <v>39169.272727272728</v>
      </c>
      <c r="Q316" s="19">
        <f t="shared" si="27"/>
        <v>43253.272727272728</v>
      </c>
    </row>
    <row r="317" spans="1:17" ht="18.75" customHeight="1" x14ac:dyDescent="0.3">
      <c r="A317" s="15">
        <f t="shared" si="29"/>
        <v>313</v>
      </c>
      <c r="B317" s="15" t="str">
        <f>VLOOKUP($F317,Sheet3!$A:$L,4,0)</f>
        <v>상품</v>
      </c>
      <c r="C317" s="15" t="str">
        <f>VLOOKUP($F317,Sheet3!$A:$L,6,0)</f>
        <v>켈로그</v>
      </c>
      <c r="D317" s="15" t="str">
        <f>VLOOKUP($F317,Sheet3!$A:$L,8,0)</f>
        <v>켈로그(씨리얼)</v>
      </c>
      <c r="E317" s="15" t="str">
        <f>VLOOKUP($F317,Sheet3!$A:$L,10,0)</f>
        <v>켈로그</v>
      </c>
      <c r="F317" s="15">
        <v>901001239</v>
      </c>
      <c r="G317" s="15" t="s">
        <v>497</v>
      </c>
      <c r="H317" s="15" t="s">
        <v>498</v>
      </c>
      <c r="I317" s="16">
        <v>8801083391502</v>
      </c>
      <c r="J317" s="16">
        <v>0</v>
      </c>
      <c r="K317" s="16">
        <v>28801083391506</v>
      </c>
      <c r="L317" s="17">
        <v>70860</v>
      </c>
      <c r="M317" s="19">
        <f t="shared" si="28"/>
        <v>77946</v>
      </c>
      <c r="N317" s="17">
        <f t="shared" si="24"/>
        <v>64418.181818181816</v>
      </c>
      <c r="O317" s="19">
        <f t="shared" si="25"/>
        <v>2898.8181818181815</v>
      </c>
      <c r="P317" s="19">
        <f t="shared" si="26"/>
        <v>67961.181818181823</v>
      </c>
      <c r="Q317" s="19">
        <f t="shared" si="27"/>
        <v>75047.181818181823</v>
      </c>
    </row>
    <row r="318" spans="1:17" ht="18.75" customHeight="1" x14ac:dyDescent="0.3">
      <c r="A318" s="15">
        <f t="shared" si="29"/>
        <v>314</v>
      </c>
      <c r="B318" s="15" t="str">
        <f>VLOOKUP($F318,Sheet3!$A:$L,4,0)</f>
        <v>상품</v>
      </c>
      <c r="C318" s="15" t="str">
        <f>VLOOKUP($F318,Sheet3!$A:$L,6,0)</f>
        <v>켈로그</v>
      </c>
      <c r="D318" s="15" t="str">
        <f>VLOOKUP($F318,Sheet3!$A:$L,8,0)</f>
        <v>켈로그(씨리얼)</v>
      </c>
      <c r="E318" s="15" t="str">
        <f>VLOOKUP($F318,Sheet3!$A:$L,10,0)</f>
        <v>켈로그</v>
      </c>
      <c r="F318" s="15">
        <v>901001241</v>
      </c>
      <c r="G318" s="15" t="s">
        <v>499</v>
      </c>
      <c r="H318" s="15" t="s">
        <v>500</v>
      </c>
      <c r="I318" s="16">
        <v>8801083401201</v>
      </c>
      <c r="J318" s="16">
        <v>0</v>
      </c>
      <c r="K318" s="16">
        <v>28801083401205</v>
      </c>
      <c r="L318" s="17">
        <v>67020</v>
      </c>
      <c r="M318" s="19">
        <f t="shared" si="28"/>
        <v>73722</v>
      </c>
      <c r="N318" s="17">
        <f t="shared" si="24"/>
        <v>60927.272727272721</v>
      </c>
      <c r="O318" s="19">
        <f t="shared" si="25"/>
        <v>2741.7272727272725</v>
      </c>
      <c r="P318" s="19">
        <f t="shared" si="26"/>
        <v>64278.272727272728</v>
      </c>
      <c r="Q318" s="19">
        <f t="shared" si="27"/>
        <v>70980.272727272721</v>
      </c>
    </row>
    <row r="319" spans="1:17" ht="18.75" customHeight="1" x14ac:dyDescent="0.3">
      <c r="A319" s="15">
        <f t="shared" si="29"/>
        <v>315</v>
      </c>
      <c r="B319" s="15" t="str">
        <f>VLOOKUP($F319,Sheet3!$A:$L,4,0)</f>
        <v>상품</v>
      </c>
      <c r="C319" s="15" t="str">
        <f>VLOOKUP($F319,Sheet3!$A:$L,6,0)</f>
        <v>켈로그</v>
      </c>
      <c r="D319" s="15" t="str">
        <f>VLOOKUP($F319,Sheet3!$A:$L,8,0)</f>
        <v>켈로그(씨리얼)</v>
      </c>
      <c r="E319" s="15" t="str">
        <f>VLOOKUP($F319,Sheet3!$A:$L,10,0)</f>
        <v>켈로그</v>
      </c>
      <c r="F319" s="15">
        <v>901001302</v>
      </c>
      <c r="G319" s="15" t="s">
        <v>509</v>
      </c>
      <c r="H319" s="15" t="s">
        <v>510</v>
      </c>
      <c r="I319" s="16">
        <v>8801083544205</v>
      </c>
      <c r="J319" s="16">
        <v>0</v>
      </c>
      <c r="K319" s="16">
        <v>28801083544209</v>
      </c>
      <c r="L319" s="17">
        <v>74850</v>
      </c>
      <c r="M319" s="19">
        <f t="shared" si="28"/>
        <v>82335</v>
      </c>
      <c r="N319" s="17">
        <f t="shared" si="24"/>
        <v>68045.454545454544</v>
      </c>
      <c r="O319" s="19">
        <f t="shared" si="25"/>
        <v>3062.0454545454545</v>
      </c>
      <c r="P319" s="19">
        <f t="shared" si="26"/>
        <v>71787.954545454544</v>
      </c>
      <c r="Q319" s="19">
        <f t="shared" si="27"/>
        <v>79272.954545454544</v>
      </c>
    </row>
    <row r="320" spans="1:17" ht="18.75" customHeight="1" x14ac:dyDescent="0.3">
      <c r="A320" s="15">
        <f t="shared" si="29"/>
        <v>316</v>
      </c>
      <c r="B320" s="15" t="str">
        <f>VLOOKUP($F320,Sheet3!$A:$L,4,0)</f>
        <v>상품</v>
      </c>
      <c r="C320" s="15" t="str">
        <f>VLOOKUP($F320,Sheet3!$A:$L,6,0)</f>
        <v>켈로그</v>
      </c>
      <c r="D320" s="15" t="str">
        <f>VLOOKUP($F320,Sheet3!$A:$L,8,0)</f>
        <v>켈로그(씨리얼)</v>
      </c>
      <c r="E320" s="15" t="str">
        <f>VLOOKUP($F320,Sheet3!$A:$L,10,0)</f>
        <v>켈로그</v>
      </c>
      <c r="F320" s="15">
        <v>901001303</v>
      </c>
      <c r="G320" s="15" t="s">
        <v>511</v>
      </c>
      <c r="H320" s="15" t="s">
        <v>512</v>
      </c>
      <c r="I320" s="16">
        <v>8801083542300</v>
      </c>
      <c r="J320" s="16">
        <v>0</v>
      </c>
      <c r="K320" s="16">
        <v>28801083542304</v>
      </c>
      <c r="L320" s="17">
        <v>43350</v>
      </c>
      <c r="M320" s="19">
        <f t="shared" si="28"/>
        <v>47685.000000000007</v>
      </c>
      <c r="N320" s="17">
        <f t="shared" si="24"/>
        <v>39409.090909090904</v>
      </c>
      <c r="O320" s="19">
        <f t="shared" si="25"/>
        <v>1773.4090909090905</v>
      </c>
      <c r="P320" s="19">
        <f t="shared" si="26"/>
        <v>41576.590909090912</v>
      </c>
      <c r="Q320" s="19">
        <f t="shared" si="27"/>
        <v>45911.590909090919</v>
      </c>
    </row>
    <row r="321" spans="1:17" ht="18.75" customHeight="1" x14ac:dyDescent="0.3">
      <c r="A321" s="15">
        <f t="shared" si="29"/>
        <v>317</v>
      </c>
      <c r="B321" s="15" t="str">
        <f>VLOOKUP($F321,Sheet3!$A:$L,4,0)</f>
        <v>상품</v>
      </c>
      <c r="C321" s="15" t="str">
        <f>VLOOKUP($F321,Sheet3!$A:$L,6,0)</f>
        <v>켈로그</v>
      </c>
      <c r="D321" s="15" t="str">
        <f>VLOOKUP($F321,Sheet3!$A:$L,8,0)</f>
        <v>켈로그(씨리얼)</v>
      </c>
      <c r="E321" s="15" t="str">
        <f>VLOOKUP($F321,Sheet3!$A:$L,10,0)</f>
        <v>켈로그</v>
      </c>
      <c r="F321" s="15">
        <v>901001396</v>
      </c>
      <c r="G321" s="15" t="s">
        <v>519</v>
      </c>
      <c r="H321" s="15" t="s">
        <v>520</v>
      </c>
      <c r="I321" s="16">
        <v>8801083271200</v>
      </c>
      <c r="J321" s="16">
        <v>0</v>
      </c>
      <c r="K321" s="16">
        <v>28801083271204</v>
      </c>
      <c r="L321" s="17">
        <v>44680</v>
      </c>
      <c r="M321" s="19">
        <f t="shared" si="28"/>
        <v>49148.000000000007</v>
      </c>
      <c r="N321" s="17">
        <f t="shared" si="24"/>
        <v>40618.181818181816</v>
      </c>
      <c r="O321" s="19">
        <f t="shared" si="25"/>
        <v>1827.8181818181818</v>
      </c>
      <c r="P321" s="19">
        <f t="shared" si="26"/>
        <v>42852.181818181816</v>
      </c>
      <c r="Q321" s="19">
        <f t="shared" si="27"/>
        <v>47320.181818181823</v>
      </c>
    </row>
    <row r="322" spans="1:17" ht="18.75" customHeight="1" x14ac:dyDescent="0.3">
      <c r="A322" s="15">
        <f t="shared" si="29"/>
        <v>318</v>
      </c>
      <c r="B322" s="15" t="str">
        <f>VLOOKUP($F322,Sheet3!$A:$L,4,0)</f>
        <v>상품</v>
      </c>
      <c r="C322" s="15" t="str">
        <f>VLOOKUP($F322,Sheet3!$A:$L,6,0)</f>
        <v>켈로그</v>
      </c>
      <c r="D322" s="15" t="str">
        <f>VLOOKUP($F322,Sheet3!$A:$L,8,0)</f>
        <v>켈로그(씨리얼)</v>
      </c>
      <c r="E322" s="15" t="str">
        <f>VLOOKUP($F322,Sheet3!$A:$L,10,0)</f>
        <v>켈로그</v>
      </c>
      <c r="F322" s="15">
        <v>901001434</v>
      </c>
      <c r="G322" s="15" t="s">
        <v>527</v>
      </c>
      <c r="H322" s="15" t="s">
        <v>528</v>
      </c>
      <c r="I322" s="16">
        <v>8801083372204</v>
      </c>
      <c r="J322" s="16">
        <v>0</v>
      </c>
      <c r="K322" s="16">
        <v>28801083372208</v>
      </c>
      <c r="L322" s="17">
        <v>14580</v>
      </c>
      <c r="M322" s="19">
        <f t="shared" si="28"/>
        <v>16038.000000000002</v>
      </c>
      <c r="N322" s="17">
        <f t="shared" si="24"/>
        <v>13254.545454545454</v>
      </c>
      <c r="O322" s="19">
        <f t="shared" si="25"/>
        <v>596.45454545454538</v>
      </c>
      <c r="P322" s="19">
        <f t="shared" si="26"/>
        <v>13983.545454545454</v>
      </c>
      <c r="Q322" s="19">
        <f t="shared" si="27"/>
        <v>15441.545454545456</v>
      </c>
    </row>
    <row r="323" spans="1:17" ht="18.75" customHeight="1" x14ac:dyDescent="0.3">
      <c r="A323" s="15">
        <f t="shared" si="29"/>
        <v>319</v>
      </c>
      <c r="B323" s="15" t="str">
        <f>VLOOKUP($F323,Sheet3!$A:$L,4,0)</f>
        <v>상품</v>
      </c>
      <c r="C323" s="15" t="str">
        <f>VLOOKUP($F323,Sheet3!$A:$L,6,0)</f>
        <v>켈로그</v>
      </c>
      <c r="D323" s="15" t="str">
        <f>VLOOKUP($F323,Sheet3!$A:$L,8,0)</f>
        <v>켈로그(씨리얼)</v>
      </c>
      <c r="E323" s="15" t="str">
        <f>VLOOKUP($F323,Sheet3!$A:$L,10,0)</f>
        <v>켈로그</v>
      </c>
      <c r="F323" s="15">
        <v>901001441</v>
      </c>
      <c r="G323" s="15" t="s">
        <v>529</v>
      </c>
      <c r="H323" s="15" t="s">
        <v>530</v>
      </c>
      <c r="I323" s="16">
        <v>8801083362304</v>
      </c>
      <c r="J323" s="16">
        <v>0</v>
      </c>
      <c r="K323" s="16">
        <v>28801083362308</v>
      </c>
      <c r="L323" s="17">
        <v>10740</v>
      </c>
      <c r="M323" s="19">
        <f t="shared" si="28"/>
        <v>11814.000000000002</v>
      </c>
      <c r="N323" s="17">
        <f t="shared" si="24"/>
        <v>9763.6363636363621</v>
      </c>
      <c r="O323" s="19">
        <f t="shared" si="25"/>
        <v>439.36363636363626</v>
      </c>
      <c r="P323" s="19">
        <f t="shared" si="26"/>
        <v>10300.636363636364</v>
      </c>
      <c r="Q323" s="19">
        <f t="shared" si="27"/>
        <v>11374.636363636366</v>
      </c>
    </row>
    <row r="324" spans="1:17" ht="18.75" customHeight="1" x14ac:dyDescent="0.3">
      <c r="A324" s="15">
        <f t="shared" si="29"/>
        <v>320</v>
      </c>
      <c r="B324" s="15" t="str">
        <f>VLOOKUP($F324,Sheet3!$A:$L,4,0)</f>
        <v>상품</v>
      </c>
      <c r="C324" s="15" t="str">
        <f>VLOOKUP($F324,Sheet3!$A:$L,6,0)</f>
        <v>켈로그</v>
      </c>
      <c r="D324" s="15" t="str">
        <f>VLOOKUP($F324,Sheet3!$A:$L,8,0)</f>
        <v>켈로그(씨리얼)</v>
      </c>
      <c r="E324" s="15" t="str">
        <f>VLOOKUP($F324,Sheet3!$A:$L,10,0)</f>
        <v>켈로그</v>
      </c>
      <c r="F324" s="15">
        <v>901001444</v>
      </c>
      <c r="G324" s="15" t="s">
        <v>531</v>
      </c>
      <c r="H324" s="15" t="s">
        <v>530</v>
      </c>
      <c r="I324" s="16">
        <v>8801083272306</v>
      </c>
      <c r="J324" s="16">
        <v>0</v>
      </c>
      <c r="K324" s="16">
        <v>28801083272300</v>
      </c>
      <c r="L324" s="17">
        <v>12540</v>
      </c>
      <c r="M324" s="19">
        <f t="shared" si="28"/>
        <v>13794.000000000002</v>
      </c>
      <c r="N324" s="17">
        <f t="shared" si="24"/>
        <v>11399.999999999998</v>
      </c>
      <c r="O324" s="19">
        <f t="shared" si="25"/>
        <v>512.99999999999989</v>
      </c>
      <c r="P324" s="19">
        <f t="shared" si="26"/>
        <v>12027</v>
      </c>
      <c r="Q324" s="19">
        <f t="shared" si="27"/>
        <v>13281.000000000002</v>
      </c>
    </row>
    <row r="325" spans="1:17" ht="18.75" customHeight="1" x14ac:dyDescent="0.3">
      <c r="A325" s="15">
        <f t="shared" si="29"/>
        <v>321</v>
      </c>
      <c r="B325" s="15" t="str">
        <f>VLOOKUP($F325,Sheet3!$A:$L,4,0)</f>
        <v>상품</v>
      </c>
      <c r="C325" s="15" t="str">
        <f>VLOOKUP($F325,Sheet3!$A:$L,6,0)</f>
        <v>켈로그</v>
      </c>
      <c r="D325" s="15" t="str">
        <f>VLOOKUP($F325,Sheet3!$A:$L,8,0)</f>
        <v>켈로그(씨리얼)</v>
      </c>
      <c r="E325" s="15" t="str">
        <f>VLOOKUP($F325,Sheet3!$A:$L,10,0)</f>
        <v>켈로그</v>
      </c>
      <c r="F325" s="15">
        <v>901001446</v>
      </c>
      <c r="G325" s="15" t="s">
        <v>532</v>
      </c>
      <c r="H325" s="15" t="s">
        <v>533</v>
      </c>
      <c r="I325" s="16">
        <v>8801083292700</v>
      </c>
      <c r="J325" s="16">
        <v>0</v>
      </c>
      <c r="K325" s="16">
        <v>28801083292704</v>
      </c>
      <c r="L325" s="17">
        <v>14580</v>
      </c>
      <c r="M325" s="19">
        <f t="shared" si="28"/>
        <v>16038.000000000002</v>
      </c>
      <c r="N325" s="17">
        <f t="shared" ref="N325:N388" si="30">+L325/1.1</f>
        <v>13254.545454545454</v>
      </c>
      <c r="O325" s="19">
        <f t="shared" ref="O325:O388" si="31">+N325*4.5%</f>
        <v>596.45454545454538</v>
      </c>
      <c r="P325" s="19">
        <f t="shared" si="26"/>
        <v>13983.545454545454</v>
      </c>
      <c r="Q325" s="19">
        <f t="shared" si="27"/>
        <v>15441.545454545456</v>
      </c>
    </row>
    <row r="326" spans="1:17" ht="18.75" customHeight="1" x14ac:dyDescent="0.3">
      <c r="A326" s="15">
        <f t="shared" si="29"/>
        <v>322</v>
      </c>
      <c r="B326" s="15" t="str">
        <f>VLOOKUP($F326,Sheet3!$A:$L,4,0)</f>
        <v>상품</v>
      </c>
      <c r="C326" s="15" t="str">
        <f>VLOOKUP($F326,Sheet3!$A:$L,6,0)</f>
        <v>켈로그</v>
      </c>
      <c r="D326" s="15" t="str">
        <f>VLOOKUP($F326,Sheet3!$A:$L,8,0)</f>
        <v>켈로그(씨리얼)</v>
      </c>
      <c r="E326" s="15" t="str">
        <f>VLOOKUP($F326,Sheet3!$A:$L,10,0)</f>
        <v>켈로그</v>
      </c>
      <c r="F326" s="15">
        <v>901001449</v>
      </c>
      <c r="G326" s="15" t="s">
        <v>534</v>
      </c>
      <c r="H326" s="15" t="s">
        <v>535</v>
      </c>
      <c r="I326" s="16">
        <v>8801083454108</v>
      </c>
      <c r="J326" s="16">
        <v>0</v>
      </c>
      <c r="K326" s="16">
        <v>28801083454102</v>
      </c>
      <c r="L326" s="17">
        <v>67560</v>
      </c>
      <c r="M326" s="19">
        <f t="shared" si="28"/>
        <v>74316</v>
      </c>
      <c r="N326" s="17">
        <f t="shared" si="30"/>
        <v>61418.181818181816</v>
      </c>
      <c r="O326" s="19">
        <f t="shared" si="31"/>
        <v>2763.8181818181815</v>
      </c>
      <c r="P326" s="19">
        <f t="shared" ref="P326:P389" si="32">+L326-O326</f>
        <v>64796.181818181816</v>
      </c>
      <c r="Q326" s="19">
        <f t="shared" ref="Q326:Q389" si="33">+M326-O326</f>
        <v>71552.181818181823</v>
      </c>
    </row>
    <row r="327" spans="1:17" ht="18.75" customHeight="1" x14ac:dyDescent="0.3">
      <c r="A327" s="15">
        <f t="shared" si="29"/>
        <v>323</v>
      </c>
      <c r="B327" s="15" t="str">
        <f>VLOOKUP($F327,Sheet3!$A:$L,4,0)</f>
        <v>상품</v>
      </c>
      <c r="C327" s="15" t="str">
        <f>VLOOKUP($F327,Sheet3!$A:$L,6,0)</f>
        <v>켈로그</v>
      </c>
      <c r="D327" s="15" t="str">
        <f>VLOOKUP($F327,Sheet3!$A:$L,8,0)</f>
        <v>켈로그(씨리얼)</v>
      </c>
      <c r="E327" s="15" t="str">
        <f>VLOOKUP($F327,Sheet3!$A:$L,10,0)</f>
        <v>켈로그</v>
      </c>
      <c r="F327" s="15">
        <v>901001551</v>
      </c>
      <c r="G327" s="15" t="s">
        <v>546</v>
      </c>
      <c r="H327" s="15" t="s">
        <v>547</v>
      </c>
      <c r="I327" s="16">
        <v>8801083324500</v>
      </c>
      <c r="J327" s="16" t="s">
        <v>9</v>
      </c>
      <c r="K327" s="16">
        <v>28801083324504</v>
      </c>
      <c r="L327" s="17">
        <v>86700</v>
      </c>
      <c r="M327" s="19">
        <f t="shared" si="28"/>
        <v>95370.000000000015</v>
      </c>
      <c r="N327" s="17">
        <f t="shared" si="30"/>
        <v>78818.181818181809</v>
      </c>
      <c r="O327" s="19">
        <f t="shared" si="31"/>
        <v>3546.8181818181811</v>
      </c>
      <c r="P327" s="19">
        <f t="shared" si="32"/>
        <v>83153.181818181823</v>
      </c>
      <c r="Q327" s="19">
        <f t="shared" si="33"/>
        <v>91823.181818181838</v>
      </c>
    </row>
    <row r="328" spans="1:17" ht="18.75" customHeight="1" x14ac:dyDescent="0.3">
      <c r="A328" s="15">
        <f t="shared" si="29"/>
        <v>324</v>
      </c>
      <c r="B328" s="15" t="str">
        <f>VLOOKUP($F328,Sheet3!$A:$L,4,0)</f>
        <v>상품</v>
      </c>
      <c r="C328" s="15" t="str">
        <f>VLOOKUP($F328,Sheet3!$A:$L,6,0)</f>
        <v>켈로그</v>
      </c>
      <c r="D328" s="15" t="str">
        <f>VLOOKUP($F328,Sheet3!$A:$L,8,0)</f>
        <v>켈로그(씨리얼)</v>
      </c>
      <c r="E328" s="15" t="str">
        <f>VLOOKUP($F328,Sheet3!$A:$L,10,0)</f>
        <v>켈로그</v>
      </c>
      <c r="F328" s="15">
        <v>901001575</v>
      </c>
      <c r="G328" s="15" t="s">
        <v>548</v>
      </c>
      <c r="H328" s="15" t="s">
        <v>435</v>
      </c>
      <c r="I328" s="16">
        <v>8801083275703</v>
      </c>
      <c r="J328" s="16" t="s">
        <v>9</v>
      </c>
      <c r="K328" s="16">
        <v>8801083275707</v>
      </c>
      <c r="L328" s="17">
        <v>75240</v>
      </c>
      <c r="M328" s="19">
        <f t="shared" si="28"/>
        <v>82764</v>
      </c>
      <c r="N328" s="17">
        <f t="shared" si="30"/>
        <v>68400</v>
      </c>
      <c r="O328" s="19">
        <f t="shared" si="31"/>
        <v>3078</v>
      </c>
      <c r="P328" s="19">
        <f t="shared" si="32"/>
        <v>72162</v>
      </c>
      <c r="Q328" s="19">
        <f t="shared" si="33"/>
        <v>79686</v>
      </c>
    </row>
    <row r="329" spans="1:17" ht="18.75" customHeight="1" x14ac:dyDescent="0.3">
      <c r="A329" s="15">
        <f t="shared" si="29"/>
        <v>325</v>
      </c>
      <c r="B329" s="15" t="str">
        <f>VLOOKUP($F329,Sheet3!$A:$L,4,0)</f>
        <v>상품</v>
      </c>
      <c r="C329" s="15" t="str">
        <f>VLOOKUP($F329,Sheet3!$A:$L,6,0)</f>
        <v>켈로그</v>
      </c>
      <c r="D329" s="15" t="str">
        <f>VLOOKUP($F329,Sheet3!$A:$L,8,0)</f>
        <v>켈로그(씨리얼)</v>
      </c>
      <c r="E329" s="15" t="str">
        <f>VLOOKUP($F329,Sheet3!$A:$L,10,0)</f>
        <v>켈로그</v>
      </c>
      <c r="F329" s="15">
        <v>901001576</v>
      </c>
      <c r="G329" s="15" t="s">
        <v>549</v>
      </c>
      <c r="H329" s="15" t="s">
        <v>550</v>
      </c>
      <c r="I329" s="16">
        <v>8801083404158</v>
      </c>
      <c r="J329" s="16" t="s">
        <v>9</v>
      </c>
      <c r="K329" s="16">
        <v>8801083404152</v>
      </c>
      <c r="L329" s="17">
        <v>92550</v>
      </c>
      <c r="M329" s="19">
        <f t="shared" si="28"/>
        <v>101805.00000000001</v>
      </c>
      <c r="N329" s="17">
        <f t="shared" si="30"/>
        <v>84136.363636363632</v>
      </c>
      <c r="O329" s="19">
        <f t="shared" si="31"/>
        <v>3786.1363636363635</v>
      </c>
      <c r="P329" s="19">
        <f t="shared" si="32"/>
        <v>88763.863636363632</v>
      </c>
      <c r="Q329" s="19">
        <f t="shared" si="33"/>
        <v>98018.863636363647</v>
      </c>
    </row>
    <row r="330" spans="1:17" ht="18.75" customHeight="1" x14ac:dyDescent="0.3">
      <c r="A330" s="15">
        <f t="shared" si="29"/>
        <v>326</v>
      </c>
      <c r="B330" s="15" t="str">
        <f>VLOOKUP($F330,Sheet3!$A:$L,4,0)</f>
        <v>상품</v>
      </c>
      <c r="C330" s="15" t="str">
        <f>VLOOKUP($F330,Sheet3!$A:$L,6,0)</f>
        <v>켈로그</v>
      </c>
      <c r="D330" s="15" t="str">
        <f>VLOOKUP($F330,Sheet3!$A:$L,8,0)</f>
        <v>켈로그(씨리얼)</v>
      </c>
      <c r="E330" s="15" t="str">
        <f>VLOOKUP($F330,Sheet3!$A:$L,10,0)</f>
        <v>켈로그</v>
      </c>
      <c r="F330" s="15">
        <v>901001577</v>
      </c>
      <c r="G330" s="15" t="s">
        <v>551</v>
      </c>
      <c r="H330" s="15" t="s">
        <v>552</v>
      </c>
      <c r="I330" s="16">
        <v>8801083264004</v>
      </c>
      <c r="J330" s="16" t="s">
        <v>9</v>
      </c>
      <c r="K330" s="16">
        <v>8801083264008</v>
      </c>
      <c r="L330" s="17">
        <v>92550</v>
      </c>
      <c r="M330" s="19">
        <f t="shared" si="28"/>
        <v>101805.00000000001</v>
      </c>
      <c r="N330" s="17">
        <f t="shared" si="30"/>
        <v>84136.363636363632</v>
      </c>
      <c r="O330" s="19">
        <f t="shared" si="31"/>
        <v>3786.1363636363635</v>
      </c>
      <c r="P330" s="19">
        <f t="shared" si="32"/>
        <v>88763.863636363632</v>
      </c>
      <c r="Q330" s="19">
        <f t="shared" si="33"/>
        <v>98018.863636363647</v>
      </c>
    </row>
    <row r="331" spans="1:17" ht="18.75" customHeight="1" x14ac:dyDescent="0.3">
      <c r="A331" s="15">
        <f t="shared" si="29"/>
        <v>327</v>
      </c>
      <c r="B331" s="15" t="str">
        <f>VLOOKUP($F331,Sheet3!$A:$L,4,0)</f>
        <v>상품</v>
      </c>
      <c r="C331" s="15" t="str">
        <f>VLOOKUP($F331,Sheet3!$A:$L,6,0)</f>
        <v>켈로그</v>
      </c>
      <c r="D331" s="15" t="str">
        <f>VLOOKUP($F331,Sheet3!$A:$L,8,0)</f>
        <v>켈로그(씨리얼)</v>
      </c>
      <c r="E331" s="15" t="str">
        <f>VLOOKUP($F331,Sheet3!$A:$L,10,0)</f>
        <v>켈로그</v>
      </c>
      <c r="F331" s="15">
        <v>901001606</v>
      </c>
      <c r="G331" s="15" t="s">
        <v>558</v>
      </c>
      <c r="H331" s="15" t="s">
        <v>559</v>
      </c>
      <c r="I331" s="16">
        <v>8801083015668</v>
      </c>
      <c r="J331" s="16" t="s">
        <v>9</v>
      </c>
      <c r="K331" s="16">
        <v>28801083015662</v>
      </c>
      <c r="L331" s="17">
        <v>55320</v>
      </c>
      <c r="M331" s="19">
        <f t="shared" si="28"/>
        <v>60852.000000000007</v>
      </c>
      <c r="N331" s="17">
        <f t="shared" si="30"/>
        <v>50290.909090909088</v>
      </c>
      <c r="O331" s="19">
        <f t="shared" si="31"/>
        <v>2263.090909090909</v>
      </c>
      <c r="P331" s="19">
        <f t="shared" si="32"/>
        <v>53056.909090909088</v>
      </c>
      <c r="Q331" s="19">
        <f t="shared" si="33"/>
        <v>58588.909090909096</v>
      </c>
    </row>
    <row r="332" spans="1:17" ht="18.75" customHeight="1" x14ac:dyDescent="0.3">
      <c r="A332" s="15">
        <f t="shared" si="29"/>
        <v>328</v>
      </c>
      <c r="B332" s="15" t="str">
        <f>VLOOKUP($F332,Sheet3!$A:$L,4,0)</f>
        <v>상품</v>
      </c>
      <c r="C332" s="15" t="str">
        <f>VLOOKUP($F332,Sheet3!$A:$L,6,0)</f>
        <v>켈로그</v>
      </c>
      <c r="D332" s="15" t="str">
        <f>VLOOKUP($F332,Sheet3!$A:$L,8,0)</f>
        <v>켈로그(씨리얼)</v>
      </c>
      <c r="E332" s="15" t="str">
        <f>VLOOKUP($F332,Sheet3!$A:$L,10,0)</f>
        <v>켈로그</v>
      </c>
      <c r="F332" s="15">
        <v>901001617</v>
      </c>
      <c r="G332" s="15" t="s">
        <v>560</v>
      </c>
      <c r="H332" s="15" t="s">
        <v>561</v>
      </c>
      <c r="I332" s="16">
        <v>8801083219301</v>
      </c>
      <c r="J332" s="16" t="s">
        <v>9</v>
      </c>
      <c r="K332" s="16" t="s">
        <v>9</v>
      </c>
      <c r="L332" s="17">
        <v>70200</v>
      </c>
      <c r="M332" s="19">
        <f t="shared" si="28"/>
        <v>77220</v>
      </c>
      <c r="N332" s="17">
        <f t="shared" si="30"/>
        <v>63818.181818181816</v>
      </c>
      <c r="O332" s="19">
        <f t="shared" si="31"/>
        <v>2871.8181818181815</v>
      </c>
      <c r="P332" s="19">
        <f t="shared" si="32"/>
        <v>67328.181818181823</v>
      </c>
      <c r="Q332" s="19">
        <f t="shared" si="33"/>
        <v>74348.181818181823</v>
      </c>
    </row>
    <row r="333" spans="1:17" ht="18.75" customHeight="1" x14ac:dyDescent="0.3">
      <c r="A333" s="15">
        <f t="shared" si="29"/>
        <v>329</v>
      </c>
      <c r="B333" s="15" t="str">
        <f>VLOOKUP($F333,Sheet3!$A:$L,4,0)</f>
        <v>상품</v>
      </c>
      <c r="C333" s="15" t="str">
        <f>VLOOKUP($F333,Sheet3!$A:$L,6,0)</f>
        <v>켈로그</v>
      </c>
      <c r="D333" s="15" t="str">
        <f>VLOOKUP($F333,Sheet3!$A:$L,8,0)</f>
        <v>켈로그(씨리얼)</v>
      </c>
      <c r="E333" s="15" t="str">
        <f>VLOOKUP($F333,Sheet3!$A:$L,10,0)</f>
        <v>켈로그</v>
      </c>
      <c r="F333" s="15">
        <v>901001618</v>
      </c>
      <c r="G333" s="15" t="s">
        <v>562</v>
      </c>
      <c r="H333" s="15" t="s">
        <v>563</v>
      </c>
      <c r="I333" s="16">
        <v>8801083210605</v>
      </c>
      <c r="J333" s="16" t="s">
        <v>9</v>
      </c>
      <c r="K333" s="16" t="s">
        <v>9</v>
      </c>
      <c r="L333" s="17">
        <v>72240</v>
      </c>
      <c r="M333" s="19">
        <f t="shared" ref="M333:M396" si="34">L333*1.1</f>
        <v>79464</v>
      </c>
      <c r="N333" s="17">
        <f t="shared" si="30"/>
        <v>65672.727272727265</v>
      </c>
      <c r="O333" s="19">
        <f t="shared" si="31"/>
        <v>2955.272727272727</v>
      </c>
      <c r="P333" s="19">
        <f t="shared" si="32"/>
        <v>69284.727272727279</v>
      </c>
      <c r="Q333" s="19">
        <f t="shared" si="33"/>
        <v>76508.727272727279</v>
      </c>
    </row>
    <row r="334" spans="1:17" ht="18.75" customHeight="1" x14ac:dyDescent="0.3">
      <c r="A334" s="15">
        <f t="shared" ref="A334:A397" si="35">A333+1</f>
        <v>330</v>
      </c>
      <c r="B334" s="15" t="str">
        <f>VLOOKUP($F334,Sheet3!$A:$L,4,0)</f>
        <v>상품</v>
      </c>
      <c r="C334" s="15" t="str">
        <f>VLOOKUP($F334,Sheet3!$A:$L,6,0)</f>
        <v>켈로그</v>
      </c>
      <c r="D334" s="15" t="str">
        <f>VLOOKUP($F334,Sheet3!$A:$L,8,0)</f>
        <v>켈로그(씨리얼)</v>
      </c>
      <c r="E334" s="15" t="str">
        <f>VLOOKUP($F334,Sheet3!$A:$L,10,0)</f>
        <v>켈로그</v>
      </c>
      <c r="F334" s="15">
        <v>901001635</v>
      </c>
      <c r="G334" s="15" t="s">
        <v>565</v>
      </c>
      <c r="H334" s="15" t="s">
        <v>425</v>
      </c>
      <c r="I334" s="16">
        <v>8801083485904</v>
      </c>
      <c r="J334" s="16" t="s">
        <v>9</v>
      </c>
      <c r="K334" s="16">
        <v>28801083485908</v>
      </c>
      <c r="L334" s="17">
        <v>75240</v>
      </c>
      <c r="M334" s="19">
        <f t="shared" si="34"/>
        <v>82764</v>
      </c>
      <c r="N334" s="17">
        <f t="shared" si="30"/>
        <v>68400</v>
      </c>
      <c r="O334" s="19">
        <f t="shared" si="31"/>
        <v>3078</v>
      </c>
      <c r="P334" s="19">
        <f t="shared" si="32"/>
        <v>72162</v>
      </c>
      <c r="Q334" s="19">
        <f t="shared" si="33"/>
        <v>79686</v>
      </c>
    </row>
    <row r="335" spans="1:17" ht="18.75" customHeight="1" x14ac:dyDescent="0.3">
      <c r="A335" s="15">
        <f t="shared" si="35"/>
        <v>331</v>
      </c>
      <c r="B335" s="15" t="str">
        <f>VLOOKUP($F335,Sheet3!$A:$L,4,0)</f>
        <v>상품</v>
      </c>
      <c r="C335" s="15" t="str">
        <f>VLOOKUP($F335,Sheet3!$A:$L,6,0)</f>
        <v>켈로그</v>
      </c>
      <c r="D335" s="15" t="str">
        <f>VLOOKUP($F335,Sheet3!$A:$L,8,0)</f>
        <v>켈로그(씨리얼)</v>
      </c>
      <c r="E335" s="15" t="str">
        <f>VLOOKUP($F335,Sheet3!$A:$L,10,0)</f>
        <v>켈로그</v>
      </c>
      <c r="F335" s="15">
        <v>901001636</v>
      </c>
      <c r="G335" s="15" t="s">
        <v>566</v>
      </c>
      <c r="H335" s="15" t="s">
        <v>445</v>
      </c>
      <c r="I335" s="16">
        <v>8801083483405</v>
      </c>
      <c r="J335" s="16" t="s">
        <v>9</v>
      </c>
      <c r="K335" s="16">
        <v>28801083483409</v>
      </c>
      <c r="L335" s="17">
        <v>47400</v>
      </c>
      <c r="M335" s="19">
        <f t="shared" si="34"/>
        <v>52140.000000000007</v>
      </c>
      <c r="N335" s="17">
        <f t="shared" si="30"/>
        <v>43090.909090909088</v>
      </c>
      <c r="O335" s="19">
        <f t="shared" si="31"/>
        <v>1939.090909090909</v>
      </c>
      <c r="P335" s="19">
        <f t="shared" si="32"/>
        <v>45460.909090909088</v>
      </c>
      <c r="Q335" s="19">
        <f t="shared" si="33"/>
        <v>50200.909090909096</v>
      </c>
    </row>
    <row r="336" spans="1:17" ht="18.75" customHeight="1" x14ac:dyDescent="0.3">
      <c r="A336" s="15">
        <f t="shared" si="35"/>
        <v>332</v>
      </c>
      <c r="B336" s="15" t="str">
        <f>VLOOKUP($F336,Sheet3!$A:$L,4,0)</f>
        <v>상품</v>
      </c>
      <c r="C336" s="15" t="str">
        <f>VLOOKUP($F336,Sheet3!$A:$L,6,0)</f>
        <v>켈로그</v>
      </c>
      <c r="D336" s="15" t="str">
        <f>VLOOKUP($F336,Sheet3!$A:$L,8,0)</f>
        <v>켈로그(씨리얼)</v>
      </c>
      <c r="E336" s="15" t="str">
        <f>VLOOKUP($F336,Sheet3!$A:$L,10,0)</f>
        <v>켈로그</v>
      </c>
      <c r="F336" s="15">
        <v>901001637</v>
      </c>
      <c r="G336" s="15" t="s">
        <v>567</v>
      </c>
      <c r="H336" s="15" t="s">
        <v>568</v>
      </c>
      <c r="I336" s="16">
        <v>8801083268200</v>
      </c>
      <c r="J336" s="16" t="s">
        <v>9</v>
      </c>
      <c r="K336" s="16" t="s">
        <v>9</v>
      </c>
      <c r="L336" s="17">
        <v>67560</v>
      </c>
      <c r="M336" s="19">
        <f t="shared" si="34"/>
        <v>74316</v>
      </c>
      <c r="N336" s="17">
        <f t="shared" si="30"/>
        <v>61418.181818181816</v>
      </c>
      <c r="O336" s="19">
        <f t="shared" si="31"/>
        <v>2763.8181818181815</v>
      </c>
      <c r="P336" s="19">
        <f t="shared" si="32"/>
        <v>64796.181818181816</v>
      </c>
      <c r="Q336" s="19">
        <f t="shared" si="33"/>
        <v>71552.181818181823</v>
      </c>
    </row>
    <row r="337" spans="1:17" ht="18.75" customHeight="1" x14ac:dyDescent="0.3">
      <c r="A337" s="15">
        <f t="shared" si="35"/>
        <v>333</v>
      </c>
      <c r="B337" s="15" t="str">
        <f>VLOOKUP($F337,Sheet3!$A:$L,4,0)</f>
        <v>상품</v>
      </c>
      <c r="C337" s="15" t="str">
        <f>VLOOKUP($F337,Sheet3!$A:$L,6,0)</f>
        <v>켈로그</v>
      </c>
      <c r="D337" s="15" t="str">
        <f>VLOOKUP($F337,Sheet3!$A:$L,8,0)</f>
        <v>켈로그(씨리얼)</v>
      </c>
      <c r="E337" s="15" t="str">
        <f>VLOOKUP($F337,Sheet3!$A:$L,10,0)</f>
        <v>켈로그</v>
      </c>
      <c r="F337" s="15">
        <v>901001661</v>
      </c>
      <c r="G337" s="15" t="s">
        <v>569</v>
      </c>
      <c r="H337" s="15" t="s">
        <v>570</v>
      </c>
      <c r="I337" s="16">
        <v>8801083495101</v>
      </c>
      <c r="J337" s="16" t="s">
        <v>9</v>
      </c>
      <c r="K337" s="16">
        <v>28801083495105</v>
      </c>
      <c r="L337" s="17">
        <v>71850</v>
      </c>
      <c r="M337" s="19">
        <f t="shared" si="34"/>
        <v>79035</v>
      </c>
      <c r="N337" s="17">
        <f t="shared" si="30"/>
        <v>65318.181818181816</v>
      </c>
      <c r="O337" s="19">
        <f t="shared" si="31"/>
        <v>2939.3181818181815</v>
      </c>
      <c r="P337" s="19">
        <f t="shared" si="32"/>
        <v>68910.681818181823</v>
      </c>
      <c r="Q337" s="19">
        <f t="shared" si="33"/>
        <v>76095.681818181823</v>
      </c>
    </row>
    <row r="338" spans="1:17" ht="18.75" customHeight="1" x14ac:dyDescent="0.3">
      <c r="A338" s="15">
        <f t="shared" si="35"/>
        <v>334</v>
      </c>
      <c r="B338" s="15" t="str">
        <f>VLOOKUP($F338,Sheet3!$A:$L,4,0)</f>
        <v>상품</v>
      </c>
      <c r="C338" s="15" t="str">
        <f>VLOOKUP($F338,Sheet3!$A:$L,6,0)</f>
        <v>켈로그</v>
      </c>
      <c r="D338" s="15" t="str">
        <f>VLOOKUP($F338,Sheet3!$A:$L,8,0)</f>
        <v>켈로그(씨리얼)</v>
      </c>
      <c r="E338" s="15" t="str">
        <f>VLOOKUP($F338,Sheet3!$A:$L,10,0)</f>
        <v>켈로그</v>
      </c>
      <c r="F338" s="15">
        <v>901001674</v>
      </c>
      <c r="G338" s="15" t="s">
        <v>575</v>
      </c>
      <c r="H338" s="15" t="s">
        <v>576</v>
      </c>
      <c r="I338" s="16">
        <v>8801083653600</v>
      </c>
      <c r="J338" s="16" t="s">
        <v>9</v>
      </c>
      <c r="K338" s="16">
        <v>28801083653604</v>
      </c>
      <c r="L338" s="17">
        <v>53640</v>
      </c>
      <c r="M338" s="19">
        <f t="shared" si="34"/>
        <v>59004.000000000007</v>
      </c>
      <c r="N338" s="17">
        <f t="shared" si="30"/>
        <v>48763.63636363636</v>
      </c>
      <c r="O338" s="19">
        <f t="shared" si="31"/>
        <v>2194.363636363636</v>
      </c>
      <c r="P338" s="19">
        <f t="shared" si="32"/>
        <v>51445.636363636368</v>
      </c>
      <c r="Q338" s="19">
        <f t="shared" si="33"/>
        <v>56809.636363636368</v>
      </c>
    </row>
    <row r="339" spans="1:17" ht="18.75" customHeight="1" x14ac:dyDescent="0.3">
      <c r="A339" s="15">
        <f t="shared" si="35"/>
        <v>335</v>
      </c>
      <c r="B339" s="15" t="str">
        <f>VLOOKUP($F339,Sheet3!$A:$L,4,0)</f>
        <v>상품</v>
      </c>
      <c r="C339" s="15" t="str">
        <f>VLOOKUP($F339,Sheet3!$A:$L,6,0)</f>
        <v>켈로그</v>
      </c>
      <c r="D339" s="15" t="str">
        <f>VLOOKUP($F339,Sheet3!$A:$L,8,0)</f>
        <v>켈로그(씨리얼)</v>
      </c>
      <c r="E339" s="15" t="str">
        <f>VLOOKUP($F339,Sheet3!$A:$L,10,0)</f>
        <v>켈로그</v>
      </c>
      <c r="F339" s="15">
        <v>901001681</v>
      </c>
      <c r="G339" s="15" t="s">
        <v>577</v>
      </c>
      <c r="H339" s="15" t="s">
        <v>578</v>
      </c>
      <c r="I339" s="16">
        <v>8801083455006</v>
      </c>
      <c r="J339" s="16" t="s">
        <v>9</v>
      </c>
      <c r="K339" s="16">
        <v>28801083455000</v>
      </c>
      <c r="L339" s="17">
        <v>50160</v>
      </c>
      <c r="M339" s="19">
        <f t="shared" si="34"/>
        <v>55176.000000000007</v>
      </c>
      <c r="N339" s="17">
        <f t="shared" si="30"/>
        <v>45599.999999999993</v>
      </c>
      <c r="O339" s="19">
        <f t="shared" si="31"/>
        <v>2051.9999999999995</v>
      </c>
      <c r="P339" s="19">
        <f t="shared" si="32"/>
        <v>48108</v>
      </c>
      <c r="Q339" s="19">
        <f t="shared" si="33"/>
        <v>53124.000000000007</v>
      </c>
    </row>
    <row r="340" spans="1:17" ht="18.75" customHeight="1" x14ac:dyDescent="0.3">
      <c r="A340" s="15">
        <f t="shared" si="35"/>
        <v>336</v>
      </c>
      <c r="B340" s="15" t="str">
        <f>VLOOKUP($F340,Sheet3!$A:$L,4,0)</f>
        <v>상품</v>
      </c>
      <c r="C340" s="15" t="str">
        <f>VLOOKUP($F340,Sheet3!$A:$L,6,0)</f>
        <v>켈로그</v>
      </c>
      <c r="D340" s="15" t="str">
        <f>VLOOKUP($F340,Sheet3!$A:$L,8,0)</f>
        <v>켈로그(씨리얼)</v>
      </c>
      <c r="E340" s="15" t="str">
        <f>VLOOKUP($F340,Sheet3!$A:$L,10,0)</f>
        <v>켈로그</v>
      </c>
      <c r="F340" s="15">
        <v>901001682</v>
      </c>
      <c r="G340" s="15" t="s">
        <v>579</v>
      </c>
      <c r="H340" s="15" t="s">
        <v>580</v>
      </c>
      <c r="I340" s="16">
        <v>8801083333304</v>
      </c>
      <c r="J340" s="16" t="s">
        <v>9</v>
      </c>
      <c r="K340" s="16">
        <v>28801083333308</v>
      </c>
      <c r="L340" s="17">
        <v>11280</v>
      </c>
      <c r="M340" s="19">
        <f t="shared" si="34"/>
        <v>12408.000000000002</v>
      </c>
      <c r="N340" s="17">
        <f t="shared" si="30"/>
        <v>10254.545454545454</v>
      </c>
      <c r="O340" s="19">
        <f t="shared" si="31"/>
        <v>461.45454545454544</v>
      </c>
      <c r="P340" s="19">
        <f t="shared" si="32"/>
        <v>10818.545454545454</v>
      </c>
      <c r="Q340" s="19">
        <f t="shared" si="33"/>
        <v>11946.545454545456</v>
      </c>
    </row>
    <row r="341" spans="1:17" ht="18.75" customHeight="1" x14ac:dyDescent="0.3">
      <c r="A341" s="15">
        <f t="shared" si="35"/>
        <v>337</v>
      </c>
      <c r="B341" s="15" t="str">
        <f>VLOOKUP($F341,Sheet3!$A:$L,4,0)</f>
        <v>상품</v>
      </c>
      <c r="C341" s="15" t="str">
        <f>VLOOKUP($F341,Sheet3!$A:$L,6,0)</f>
        <v>켈로그</v>
      </c>
      <c r="D341" s="15" t="str">
        <f>VLOOKUP($F341,Sheet3!$A:$L,8,0)</f>
        <v>켈로그(씨리얼)</v>
      </c>
      <c r="E341" s="15" t="str">
        <f>VLOOKUP($F341,Sheet3!$A:$L,10,0)</f>
        <v>켈로그</v>
      </c>
      <c r="F341" s="15">
        <v>901001683</v>
      </c>
      <c r="G341" s="15" t="s">
        <v>581</v>
      </c>
      <c r="H341" s="15" t="s">
        <v>580</v>
      </c>
      <c r="I341" s="16">
        <v>8801083333403</v>
      </c>
      <c r="J341" s="16" t="s">
        <v>9</v>
      </c>
      <c r="K341" s="16">
        <v>28801083333407</v>
      </c>
      <c r="L341" s="17">
        <v>13200</v>
      </c>
      <c r="M341" s="19">
        <f t="shared" si="34"/>
        <v>14520.000000000002</v>
      </c>
      <c r="N341" s="17">
        <f t="shared" si="30"/>
        <v>11999.999999999998</v>
      </c>
      <c r="O341" s="19">
        <f t="shared" si="31"/>
        <v>539.99999999999989</v>
      </c>
      <c r="P341" s="19">
        <f t="shared" si="32"/>
        <v>12660</v>
      </c>
      <c r="Q341" s="19">
        <f t="shared" si="33"/>
        <v>13980.000000000002</v>
      </c>
    </row>
    <row r="342" spans="1:17" ht="18.75" customHeight="1" x14ac:dyDescent="0.3">
      <c r="A342" s="15">
        <f t="shared" si="35"/>
        <v>338</v>
      </c>
      <c r="B342" s="15" t="str">
        <f>VLOOKUP($F342,Sheet3!$A:$L,4,0)</f>
        <v>상품</v>
      </c>
      <c r="C342" s="15" t="str">
        <f>VLOOKUP($F342,Sheet3!$A:$L,6,0)</f>
        <v>켈로그</v>
      </c>
      <c r="D342" s="15" t="str">
        <f>VLOOKUP($F342,Sheet3!$A:$L,8,0)</f>
        <v>켈로그(씨리얼)</v>
      </c>
      <c r="E342" s="15" t="str">
        <f>VLOOKUP($F342,Sheet3!$A:$L,10,0)</f>
        <v>켈로그</v>
      </c>
      <c r="F342" s="15">
        <v>901001684</v>
      </c>
      <c r="G342" s="15" t="s">
        <v>582</v>
      </c>
      <c r="H342" s="15" t="s">
        <v>427</v>
      </c>
      <c r="I342" s="16">
        <v>8801083015309</v>
      </c>
      <c r="J342" s="16" t="s">
        <v>9</v>
      </c>
      <c r="K342" s="16">
        <v>28801083015303</v>
      </c>
      <c r="L342" s="17">
        <v>29160</v>
      </c>
      <c r="M342" s="19">
        <f t="shared" si="34"/>
        <v>32076.000000000004</v>
      </c>
      <c r="N342" s="17">
        <f t="shared" si="30"/>
        <v>26509.090909090908</v>
      </c>
      <c r="O342" s="19">
        <f t="shared" si="31"/>
        <v>1192.9090909090908</v>
      </c>
      <c r="P342" s="19">
        <f t="shared" si="32"/>
        <v>27967.090909090908</v>
      </c>
      <c r="Q342" s="19">
        <f t="shared" si="33"/>
        <v>30883.090909090912</v>
      </c>
    </row>
    <row r="343" spans="1:17" ht="18.75" customHeight="1" x14ac:dyDescent="0.3">
      <c r="A343" s="15">
        <f t="shared" si="35"/>
        <v>339</v>
      </c>
      <c r="B343" s="15" t="str">
        <f>VLOOKUP($F343,Sheet3!$A:$L,4,0)</f>
        <v>상품</v>
      </c>
      <c r="C343" s="15" t="str">
        <f>VLOOKUP($F343,Sheet3!$A:$L,6,0)</f>
        <v>켈로그</v>
      </c>
      <c r="D343" s="15" t="str">
        <f>VLOOKUP($F343,Sheet3!$A:$L,8,0)</f>
        <v>켈로그(씨리얼)</v>
      </c>
      <c r="E343" s="15" t="str">
        <f>VLOOKUP($F343,Sheet3!$A:$L,10,0)</f>
        <v>켈로그</v>
      </c>
      <c r="F343" s="15">
        <v>901001715</v>
      </c>
      <c r="G343" s="15" t="s">
        <v>608</v>
      </c>
      <c r="H343" s="15" t="s">
        <v>262</v>
      </c>
      <c r="I343" s="16">
        <v>8801083331805</v>
      </c>
      <c r="J343" s="16" t="s">
        <v>9</v>
      </c>
      <c r="K343" s="16">
        <v>18801083331802</v>
      </c>
      <c r="L343" s="17">
        <v>48960</v>
      </c>
      <c r="M343" s="19">
        <f t="shared" si="34"/>
        <v>53856.000000000007</v>
      </c>
      <c r="N343" s="17">
        <f t="shared" si="30"/>
        <v>44509.090909090904</v>
      </c>
      <c r="O343" s="19">
        <f t="shared" si="31"/>
        <v>2002.9090909090905</v>
      </c>
      <c r="P343" s="19">
        <f t="shared" si="32"/>
        <v>46957.090909090912</v>
      </c>
      <c r="Q343" s="19">
        <f t="shared" si="33"/>
        <v>51853.090909090919</v>
      </c>
    </row>
    <row r="344" spans="1:17" ht="18.75" customHeight="1" x14ac:dyDescent="0.3">
      <c r="A344" s="15">
        <f t="shared" si="35"/>
        <v>340</v>
      </c>
      <c r="B344" s="15" t="str">
        <f>VLOOKUP($F344,Sheet3!$A:$L,4,0)</f>
        <v>상품</v>
      </c>
      <c r="C344" s="15" t="str">
        <f>VLOOKUP($F344,Sheet3!$A:$L,6,0)</f>
        <v>켈로그</v>
      </c>
      <c r="D344" s="15" t="str">
        <f>VLOOKUP($F344,Sheet3!$A:$L,8,0)</f>
        <v>켈로그(씨리얼)</v>
      </c>
      <c r="E344" s="15" t="str">
        <f>VLOOKUP($F344,Sheet3!$A:$L,10,0)</f>
        <v>켈로그</v>
      </c>
      <c r="F344" s="15">
        <v>901001718</v>
      </c>
      <c r="G344" s="15" t="s">
        <v>610</v>
      </c>
      <c r="H344" s="15" t="s">
        <v>611</v>
      </c>
      <c r="I344" s="16">
        <v>8801083351100</v>
      </c>
      <c r="J344" s="16" t="s">
        <v>9</v>
      </c>
      <c r="K344" s="16">
        <v>28801083351104</v>
      </c>
      <c r="L344" s="17">
        <v>37320</v>
      </c>
      <c r="M344" s="19">
        <f t="shared" si="34"/>
        <v>41052</v>
      </c>
      <c r="N344" s="17">
        <f t="shared" si="30"/>
        <v>33927.272727272728</v>
      </c>
      <c r="O344" s="19">
        <f t="shared" si="31"/>
        <v>1526.7272727272727</v>
      </c>
      <c r="P344" s="19">
        <f t="shared" si="32"/>
        <v>35793.272727272728</v>
      </c>
      <c r="Q344" s="19">
        <f t="shared" si="33"/>
        <v>39525.272727272728</v>
      </c>
    </row>
    <row r="345" spans="1:17" ht="18.75" customHeight="1" x14ac:dyDescent="0.3">
      <c r="A345" s="15">
        <f t="shared" si="35"/>
        <v>341</v>
      </c>
      <c r="B345" s="15" t="str">
        <f>VLOOKUP($F345,Sheet3!$A:$L,4,0)</f>
        <v>상품</v>
      </c>
      <c r="C345" s="15" t="str">
        <f>VLOOKUP($F345,Sheet3!$A:$L,6,0)</f>
        <v>켈로그</v>
      </c>
      <c r="D345" s="15" t="str">
        <f>VLOOKUP($F345,Sheet3!$A:$L,8,0)</f>
        <v>켈로그(씨리얼)</v>
      </c>
      <c r="E345" s="15" t="str">
        <f>VLOOKUP($F345,Sheet3!$A:$L,10,0)</f>
        <v>켈로그</v>
      </c>
      <c r="F345" s="15">
        <v>901001719</v>
      </c>
      <c r="G345" s="15" t="s">
        <v>612</v>
      </c>
      <c r="H345" s="15" t="s">
        <v>611</v>
      </c>
      <c r="I345" s="16">
        <v>8801083341101</v>
      </c>
      <c r="J345" s="16" t="s">
        <v>9</v>
      </c>
      <c r="K345" s="16">
        <v>28801083341105</v>
      </c>
      <c r="L345" s="17">
        <v>38680</v>
      </c>
      <c r="M345" s="19">
        <f t="shared" si="34"/>
        <v>42548</v>
      </c>
      <c r="N345" s="17">
        <f t="shared" si="30"/>
        <v>35163.63636363636</v>
      </c>
      <c r="O345" s="19">
        <f t="shared" si="31"/>
        <v>1582.3636363636363</v>
      </c>
      <c r="P345" s="19">
        <f t="shared" si="32"/>
        <v>37097.63636363636</v>
      </c>
      <c r="Q345" s="19">
        <f t="shared" si="33"/>
        <v>40965.63636363636</v>
      </c>
    </row>
    <row r="346" spans="1:17" ht="18.75" customHeight="1" x14ac:dyDescent="0.3">
      <c r="A346" s="15">
        <f t="shared" si="35"/>
        <v>342</v>
      </c>
      <c r="B346" s="15" t="str">
        <f>VLOOKUP($F346,Sheet3!$A:$L,4,0)</f>
        <v>상품</v>
      </c>
      <c r="C346" s="15" t="str">
        <f>VLOOKUP($F346,Sheet3!$A:$L,6,0)</f>
        <v>켈로그</v>
      </c>
      <c r="D346" s="15" t="str">
        <f>VLOOKUP($F346,Sheet3!$A:$L,8,0)</f>
        <v>켈로그(씨리얼)</v>
      </c>
      <c r="E346" s="15" t="str">
        <f>VLOOKUP($F346,Sheet3!$A:$L,10,0)</f>
        <v>켈로그</v>
      </c>
      <c r="F346" s="15">
        <v>901001721</v>
      </c>
      <c r="G346" s="15" t="s">
        <v>613</v>
      </c>
      <c r="H346" s="15" t="s">
        <v>614</v>
      </c>
      <c r="I346" s="16">
        <v>8801083572901</v>
      </c>
      <c r="J346" s="16" t="s">
        <v>9</v>
      </c>
      <c r="K346" s="16">
        <v>18801083572908</v>
      </c>
      <c r="L346" s="17">
        <v>76350</v>
      </c>
      <c r="M346" s="19">
        <f t="shared" si="34"/>
        <v>83985</v>
      </c>
      <c r="N346" s="17">
        <f t="shared" si="30"/>
        <v>69409.090909090897</v>
      </c>
      <c r="O346" s="19">
        <f t="shared" si="31"/>
        <v>3123.4090909090901</v>
      </c>
      <c r="P346" s="19">
        <f t="shared" si="32"/>
        <v>73226.590909090912</v>
      </c>
      <c r="Q346" s="19">
        <f t="shared" si="33"/>
        <v>80861.590909090912</v>
      </c>
    </row>
    <row r="347" spans="1:17" ht="18.75" customHeight="1" x14ac:dyDescent="0.3">
      <c r="A347" s="15">
        <f t="shared" si="35"/>
        <v>343</v>
      </c>
      <c r="B347" s="15" t="str">
        <f>VLOOKUP($F347,Sheet3!$A:$L,4,0)</f>
        <v>상품</v>
      </c>
      <c r="C347" s="15" t="str">
        <f>VLOOKUP($F347,Sheet3!$A:$L,6,0)</f>
        <v>켈로그</v>
      </c>
      <c r="D347" s="15" t="str">
        <f>VLOOKUP($F347,Sheet3!$A:$L,8,0)</f>
        <v>켈로그(씨리얼)</v>
      </c>
      <c r="E347" s="15" t="str">
        <f>VLOOKUP($F347,Sheet3!$A:$L,10,0)</f>
        <v>켈로그</v>
      </c>
      <c r="F347" s="15">
        <v>901001722</v>
      </c>
      <c r="G347" s="15" t="s">
        <v>615</v>
      </c>
      <c r="H347" s="15" t="s">
        <v>616</v>
      </c>
      <c r="I347" s="16">
        <v>8801083583006</v>
      </c>
      <c r="J347" s="16" t="s">
        <v>9</v>
      </c>
      <c r="K347" s="16">
        <v>8801083583003</v>
      </c>
      <c r="L347" s="17">
        <v>76350</v>
      </c>
      <c r="M347" s="19">
        <f t="shared" si="34"/>
        <v>83985</v>
      </c>
      <c r="N347" s="17">
        <f t="shared" si="30"/>
        <v>69409.090909090897</v>
      </c>
      <c r="O347" s="19">
        <f t="shared" si="31"/>
        <v>3123.4090909090901</v>
      </c>
      <c r="P347" s="19">
        <f t="shared" si="32"/>
        <v>73226.590909090912</v>
      </c>
      <c r="Q347" s="19">
        <f t="shared" si="33"/>
        <v>80861.590909090912</v>
      </c>
    </row>
    <row r="348" spans="1:17" ht="18.75" customHeight="1" x14ac:dyDescent="0.3">
      <c r="A348" s="15">
        <f t="shared" si="35"/>
        <v>344</v>
      </c>
      <c r="B348" s="15" t="str">
        <f>VLOOKUP($F348,Sheet3!$A:$L,4,0)</f>
        <v>상품</v>
      </c>
      <c r="C348" s="15" t="str">
        <f>VLOOKUP($F348,Sheet3!$A:$L,6,0)</f>
        <v>켈로그</v>
      </c>
      <c r="D348" s="15" t="str">
        <f>VLOOKUP($F348,Sheet3!$A:$L,8,0)</f>
        <v>켈로그(씨리얼)</v>
      </c>
      <c r="E348" s="15" t="str">
        <f>VLOOKUP($F348,Sheet3!$A:$L,10,0)</f>
        <v>켈로그</v>
      </c>
      <c r="F348" s="15">
        <v>901001723</v>
      </c>
      <c r="G348" s="15" t="s">
        <v>617</v>
      </c>
      <c r="H348" s="15" t="s">
        <v>614</v>
      </c>
      <c r="I348" s="16">
        <v>8801083572901</v>
      </c>
      <c r="J348" s="16" t="s">
        <v>9</v>
      </c>
      <c r="K348" s="16">
        <v>18801083572908</v>
      </c>
      <c r="L348" s="17">
        <v>76350</v>
      </c>
      <c r="M348" s="19">
        <f t="shared" si="34"/>
        <v>83985</v>
      </c>
      <c r="N348" s="17">
        <f t="shared" si="30"/>
        <v>69409.090909090897</v>
      </c>
      <c r="O348" s="19">
        <f t="shared" si="31"/>
        <v>3123.4090909090901</v>
      </c>
      <c r="P348" s="19">
        <f t="shared" si="32"/>
        <v>73226.590909090912</v>
      </c>
      <c r="Q348" s="19">
        <f t="shared" si="33"/>
        <v>80861.590909090912</v>
      </c>
    </row>
    <row r="349" spans="1:17" ht="18.75" customHeight="1" x14ac:dyDescent="0.3">
      <c r="A349" s="15">
        <f t="shared" si="35"/>
        <v>345</v>
      </c>
      <c r="B349" s="15" t="str">
        <f>VLOOKUP($F349,Sheet3!$A:$L,4,0)</f>
        <v>상품</v>
      </c>
      <c r="C349" s="15" t="str">
        <f>VLOOKUP($F349,Sheet3!$A:$L,6,0)</f>
        <v>켈로그</v>
      </c>
      <c r="D349" s="15" t="str">
        <f>VLOOKUP($F349,Sheet3!$A:$L,8,0)</f>
        <v>켈로그(씨리얼)</v>
      </c>
      <c r="E349" s="15" t="str">
        <f>VLOOKUP($F349,Sheet3!$A:$L,10,0)</f>
        <v>켈로그</v>
      </c>
      <c r="F349" s="15">
        <v>901001724</v>
      </c>
      <c r="G349" s="15" t="s">
        <v>618</v>
      </c>
      <c r="H349" s="15" t="s">
        <v>616</v>
      </c>
      <c r="I349" s="16">
        <v>8801083583006</v>
      </c>
      <c r="J349" s="16" t="s">
        <v>9</v>
      </c>
      <c r="K349" s="16">
        <v>8801083583003</v>
      </c>
      <c r="L349" s="17">
        <v>76350</v>
      </c>
      <c r="M349" s="19">
        <f t="shared" si="34"/>
        <v>83985</v>
      </c>
      <c r="N349" s="17">
        <f t="shared" si="30"/>
        <v>69409.090909090897</v>
      </c>
      <c r="O349" s="19">
        <f t="shared" si="31"/>
        <v>3123.4090909090901</v>
      </c>
      <c r="P349" s="19">
        <f t="shared" si="32"/>
        <v>73226.590909090912</v>
      </c>
      <c r="Q349" s="19">
        <f t="shared" si="33"/>
        <v>80861.590909090912</v>
      </c>
    </row>
    <row r="350" spans="1:17" ht="18.75" customHeight="1" x14ac:dyDescent="0.3">
      <c r="A350" s="15">
        <f t="shared" si="35"/>
        <v>346</v>
      </c>
      <c r="B350" s="15" t="str">
        <f>VLOOKUP($F350,Sheet3!$A:$L,4,0)</f>
        <v>상품</v>
      </c>
      <c r="C350" s="15" t="str">
        <f>VLOOKUP($F350,Sheet3!$A:$L,6,0)</f>
        <v>켈로그</v>
      </c>
      <c r="D350" s="15" t="str">
        <f>VLOOKUP($F350,Sheet3!$A:$L,8,0)</f>
        <v>켈로그(씨리얼)</v>
      </c>
      <c r="E350" s="15" t="str">
        <f>VLOOKUP($F350,Sheet3!$A:$L,10,0)</f>
        <v>켈로그</v>
      </c>
      <c r="F350" s="15">
        <v>901001750</v>
      </c>
      <c r="G350" s="15" t="s">
        <v>641</v>
      </c>
      <c r="H350" s="15" t="s">
        <v>450</v>
      </c>
      <c r="I350" s="16">
        <v>8801083324807</v>
      </c>
      <c r="J350" s="16" t="s">
        <v>9</v>
      </c>
      <c r="K350" s="16">
        <v>28801083324801</v>
      </c>
      <c r="L350" s="17">
        <v>71040</v>
      </c>
      <c r="M350" s="19">
        <f t="shared" si="34"/>
        <v>78144</v>
      </c>
      <c r="N350" s="17">
        <f t="shared" si="30"/>
        <v>64581.818181818177</v>
      </c>
      <c r="O350" s="19">
        <f t="shared" si="31"/>
        <v>2906.181818181818</v>
      </c>
      <c r="P350" s="19">
        <f t="shared" si="32"/>
        <v>68133.818181818177</v>
      </c>
      <c r="Q350" s="19">
        <f t="shared" si="33"/>
        <v>75237.818181818177</v>
      </c>
    </row>
    <row r="351" spans="1:17" ht="18.75" customHeight="1" x14ac:dyDescent="0.3">
      <c r="A351" s="15">
        <f t="shared" si="35"/>
        <v>347</v>
      </c>
      <c r="B351" s="15" t="str">
        <f>VLOOKUP($F351,Sheet3!$A:$L,4,0)</f>
        <v>상품</v>
      </c>
      <c r="C351" s="15" t="str">
        <f>VLOOKUP($F351,Sheet3!$A:$L,6,0)</f>
        <v>켈로그</v>
      </c>
      <c r="D351" s="15" t="str">
        <f>VLOOKUP($F351,Sheet3!$A:$L,8,0)</f>
        <v>켈로그(씨리얼)</v>
      </c>
      <c r="E351" s="15" t="str">
        <f>VLOOKUP($F351,Sheet3!$A:$L,10,0)</f>
        <v>켈로그</v>
      </c>
      <c r="F351" s="15">
        <v>901001751</v>
      </c>
      <c r="G351" s="15" t="s">
        <v>642</v>
      </c>
      <c r="H351" s="15" t="s">
        <v>552</v>
      </c>
      <c r="I351" s="16">
        <v>8801083264011</v>
      </c>
      <c r="J351" s="16" t="s">
        <v>9</v>
      </c>
      <c r="K351" s="16">
        <v>18801083264018</v>
      </c>
      <c r="L351" s="17">
        <v>94050</v>
      </c>
      <c r="M351" s="19">
        <f t="shared" si="34"/>
        <v>103455.00000000001</v>
      </c>
      <c r="N351" s="17">
        <f t="shared" si="30"/>
        <v>85500</v>
      </c>
      <c r="O351" s="19">
        <f t="shared" si="31"/>
        <v>3847.5</v>
      </c>
      <c r="P351" s="19">
        <f t="shared" si="32"/>
        <v>90202.5</v>
      </c>
      <c r="Q351" s="19">
        <f t="shared" si="33"/>
        <v>99607.500000000015</v>
      </c>
    </row>
    <row r="352" spans="1:17" ht="18.75" customHeight="1" x14ac:dyDescent="0.3">
      <c r="A352" s="15">
        <f t="shared" si="35"/>
        <v>348</v>
      </c>
      <c r="B352" s="15" t="str">
        <f>VLOOKUP($F352,Sheet3!$A:$L,4,0)</f>
        <v>상품</v>
      </c>
      <c r="C352" s="15" t="str">
        <f>VLOOKUP($F352,Sheet3!$A:$L,6,0)</f>
        <v>켈로그</v>
      </c>
      <c r="D352" s="15" t="str">
        <f>VLOOKUP($F352,Sheet3!$A:$L,8,0)</f>
        <v>켈로그(씨리얼)</v>
      </c>
      <c r="E352" s="15" t="str">
        <f>VLOOKUP($F352,Sheet3!$A:$L,10,0)</f>
        <v>켈로그</v>
      </c>
      <c r="F352" s="15">
        <v>901001761</v>
      </c>
      <c r="G352" s="15" t="s">
        <v>648</v>
      </c>
      <c r="H352" s="15" t="s">
        <v>649</v>
      </c>
      <c r="I352" s="16">
        <v>8801083351308</v>
      </c>
      <c r="J352" s="16" t="s">
        <v>9</v>
      </c>
      <c r="K352" s="16">
        <v>28801083351302</v>
      </c>
      <c r="L352" s="17">
        <v>40640</v>
      </c>
      <c r="M352" s="19">
        <f t="shared" si="34"/>
        <v>44704</v>
      </c>
      <c r="N352" s="17">
        <f t="shared" si="30"/>
        <v>36945.454545454544</v>
      </c>
      <c r="O352" s="19">
        <f t="shared" si="31"/>
        <v>1662.5454545454545</v>
      </c>
      <c r="P352" s="19">
        <f t="shared" si="32"/>
        <v>38977.454545454544</v>
      </c>
      <c r="Q352" s="19">
        <f t="shared" si="33"/>
        <v>43041.454545454544</v>
      </c>
    </row>
    <row r="353" spans="1:17" ht="18.75" customHeight="1" x14ac:dyDescent="0.3">
      <c r="A353" s="15">
        <f t="shared" si="35"/>
        <v>349</v>
      </c>
      <c r="B353" s="15" t="str">
        <f>VLOOKUP($F353,Sheet3!$A:$L,4,0)</f>
        <v>상품</v>
      </c>
      <c r="C353" s="15" t="str">
        <f>VLOOKUP($F353,Sheet3!$A:$L,6,0)</f>
        <v>켈로그</v>
      </c>
      <c r="D353" s="15" t="str">
        <f>VLOOKUP($F353,Sheet3!$A:$L,8,0)</f>
        <v>켈로그(씨리얼)</v>
      </c>
      <c r="E353" s="15" t="str">
        <f>VLOOKUP($F353,Sheet3!$A:$L,10,0)</f>
        <v>켈로그</v>
      </c>
      <c r="F353" s="15">
        <v>901001765</v>
      </c>
      <c r="G353" s="15" t="s">
        <v>652</v>
      </c>
      <c r="H353" s="15" t="s">
        <v>400</v>
      </c>
      <c r="I353" s="16">
        <v>8801083225005</v>
      </c>
      <c r="J353" s="16" t="s">
        <v>9</v>
      </c>
      <c r="K353" s="16">
        <v>18801083225002</v>
      </c>
      <c r="L353" s="17">
        <v>75240</v>
      </c>
      <c r="M353" s="19">
        <f t="shared" si="34"/>
        <v>82764</v>
      </c>
      <c r="N353" s="17">
        <f t="shared" si="30"/>
        <v>68400</v>
      </c>
      <c r="O353" s="19">
        <f t="shared" si="31"/>
        <v>3078</v>
      </c>
      <c r="P353" s="19">
        <f t="shared" si="32"/>
        <v>72162</v>
      </c>
      <c r="Q353" s="19">
        <f t="shared" si="33"/>
        <v>79686</v>
      </c>
    </row>
    <row r="354" spans="1:17" ht="18.75" customHeight="1" x14ac:dyDescent="0.3">
      <c r="A354" s="15">
        <f t="shared" si="35"/>
        <v>350</v>
      </c>
      <c r="B354" s="15" t="str">
        <f>VLOOKUP($F354,Sheet3!$A:$L,4,0)</f>
        <v>상품</v>
      </c>
      <c r="C354" s="15" t="str">
        <f>VLOOKUP($F354,Sheet3!$A:$L,6,0)</f>
        <v>켈로그</v>
      </c>
      <c r="D354" s="15" t="str">
        <f>VLOOKUP($F354,Sheet3!$A:$L,8,0)</f>
        <v>켈로그(씨리얼)</v>
      </c>
      <c r="E354" s="15" t="str">
        <f>VLOOKUP($F354,Sheet3!$A:$L,10,0)</f>
        <v>켈로그</v>
      </c>
      <c r="F354" s="15">
        <v>901001767</v>
      </c>
      <c r="G354" s="15" t="s">
        <v>653</v>
      </c>
      <c r="H354" s="15" t="s">
        <v>580</v>
      </c>
      <c r="I354" s="16">
        <v>8801083323305</v>
      </c>
      <c r="J354" s="16" t="s">
        <v>9</v>
      </c>
      <c r="K354" s="16">
        <v>18801083323302</v>
      </c>
      <c r="L354" s="17">
        <v>11280</v>
      </c>
      <c r="M354" s="19">
        <f t="shared" si="34"/>
        <v>12408.000000000002</v>
      </c>
      <c r="N354" s="17">
        <f t="shared" si="30"/>
        <v>10254.545454545454</v>
      </c>
      <c r="O354" s="19">
        <f t="shared" si="31"/>
        <v>461.45454545454544</v>
      </c>
      <c r="P354" s="19">
        <f t="shared" si="32"/>
        <v>10818.545454545454</v>
      </c>
      <c r="Q354" s="19">
        <f t="shared" si="33"/>
        <v>11946.545454545456</v>
      </c>
    </row>
    <row r="355" spans="1:17" ht="18.75" customHeight="1" x14ac:dyDescent="0.3">
      <c r="A355" s="15">
        <f t="shared" si="35"/>
        <v>351</v>
      </c>
      <c r="B355" s="15" t="str">
        <f>VLOOKUP($F355,Sheet3!$A:$L,4,0)</f>
        <v>상품</v>
      </c>
      <c r="C355" s="15" t="str">
        <f>VLOOKUP($F355,Sheet3!$A:$L,6,0)</f>
        <v>햄류</v>
      </c>
      <c r="D355" s="15" t="str">
        <f>VLOOKUP($F355,Sheet3!$A:$L,8,0)</f>
        <v>햄340g</v>
      </c>
      <c r="E355" s="15" t="str">
        <f>VLOOKUP($F355,Sheet3!$A:$L,10,0)</f>
        <v>튜울립(업소용)</v>
      </c>
      <c r="F355" s="15">
        <v>903000976</v>
      </c>
      <c r="G355" s="15" t="s">
        <v>807</v>
      </c>
      <c r="H355" s="15" t="s">
        <v>808</v>
      </c>
      <c r="I355" s="16">
        <v>5707196170641</v>
      </c>
      <c r="J355" s="16" t="s">
        <v>9</v>
      </c>
      <c r="K355" s="16" t="s">
        <v>9</v>
      </c>
      <c r="L355" s="17">
        <v>58800</v>
      </c>
      <c r="M355" s="19">
        <f t="shared" si="34"/>
        <v>64680.000000000007</v>
      </c>
      <c r="N355" s="17">
        <f t="shared" si="30"/>
        <v>53454.545454545449</v>
      </c>
      <c r="O355" s="19">
        <f t="shared" si="31"/>
        <v>2405.454545454545</v>
      </c>
      <c r="P355" s="19">
        <f t="shared" si="32"/>
        <v>56394.545454545456</v>
      </c>
      <c r="Q355" s="19">
        <f t="shared" si="33"/>
        <v>62274.545454545463</v>
      </c>
    </row>
    <row r="356" spans="1:17" ht="18.75" customHeight="1" x14ac:dyDescent="0.3">
      <c r="A356" s="15">
        <f t="shared" si="35"/>
        <v>352</v>
      </c>
      <c r="B356" s="15" t="str">
        <f>VLOOKUP($F356,Sheet3!$A:$L,4,0)</f>
        <v>상품</v>
      </c>
      <c r="C356" s="15" t="str">
        <f>VLOOKUP($F356,Sheet3!$A:$L,6,0)</f>
        <v>햄류</v>
      </c>
      <c r="D356" s="15" t="str">
        <f>VLOOKUP($F356,Sheet3!$A:$L,8,0)</f>
        <v>햄340g</v>
      </c>
      <c r="E356" s="15" t="str">
        <f>VLOOKUP($F356,Sheet3!$A:$L,10,0)</f>
        <v>튜울립(업소용)</v>
      </c>
      <c r="F356" s="15">
        <v>903001172</v>
      </c>
      <c r="G356" s="15" t="s">
        <v>856</v>
      </c>
      <c r="H356" s="15" t="s">
        <v>808</v>
      </c>
      <c r="I356" s="16">
        <v>62385061731</v>
      </c>
      <c r="J356" s="16" t="s">
        <v>9</v>
      </c>
      <c r="K356" s="16" t="s">
        <v>9</v>
      </c>
      <c r="L356" s="17">
        <v>62400</v>
      </c>
      <c r="M356" s="19">
        <f t="shared" si="34"/>
        <v>68640</v>
      </c>
      <c r="N356" s="17">
        <f t="shared" si="30"/>
        <v>56727.272727272721</v>
      </c>
      <c r="O356" s="19">
        <f t="shared" si="31"/>
        <v>2552.7272727272725</v>
      </c>
      <c r="P356" s="19">
        <f t="shared" si="32"/>
        <v>59847.272727272728</v>
      </c>
      <c r="Q356" s="19">
        <f t="shared" si="33"/>
        <v>66087.272727272721</v>
      </c>
    </row>
    <row r="357" spans="1:17" ht="18.75" customHeight="1" x14ac:dyDescent="0.3">
      <c r="A357" s="15">
        <f t="shared" si="35"/>
        <v>353</v>
      </c>
      <c r="B357" s="15" t="str">
        <f>VLOOKUP($F357,Sheet3!$A:$L,4,0)</f>
        <v>상품</v>
      </c>
      <c r="C357" s="15" t="str">
        <f>VLOOKUP($F357,Sheet3!$A:$L,6,0)</f>
        <v>햄류</v>
      </c>
      <c r="D357" s="15" t="str">
        <f>VLOOKUP($F357,Sheet3!$A:$L,8,0)</f>
        <v>햄340g</v>
      </c>
      <c r="E357" s="15" t="str">
        <f>VLOOKUP($F357,Sheet3!$A:$L,10,0)</f>
        <v>튤립햄</v>
      </c>
      <c r="F357" s="15">
        <v>903000562</v>
      </c>
      <c r="G357" s="15" t="s">
        <v>703</v>
      </c>
      <c r="H357" s="15" t="s">
        <v>704</v>
      </c>
      <c r="I357" s="16">
        <v>5707196118841</v>
      </c>
      <c r="J357" s="16" t="s">
        <v>9</v>
      </c>
      <c r="K357" s="16">
        <v>5707196118858</v>
      </c>
      <c r="L357" s="17">
        <v>47520</v>
      </c>
      <c r="M357" s="19">
        <f t="shared" si="34"/>
        <v>52272.000000000007</v>
      </c>
      <c r="N357" s="17">
        <f t="shared" si="30"/>
        <v>43200</v>
      </c>
      <c r="O357" s="19">
        <f t="shared" si="31"/>
        <v>1944</v>
      </c>
      <c r="P357" s="19">
        <f t="shared" si="32"/>
        <v>45576</v>
      </c>
      <c r="Q357" s="19">
        <f t="shared" si="33"/>
        <v>50328.000000000007</v>
      </c>
    </row>
    <row r="358" spans="1:17" ht="18.75" customHeight="1" x14ac:dyDescent="0.3">
      <c r="A358" s="15">
        <f t="shared" si="35"/>
        <v>354</v>
      </c>
      <c r="B358" s="15" t="e">
        <f>VLOOKUP($F358,Sheet3!$A:$L,4,0)</f>
        <v>#N/A</v>
      </c>
      <c r="C358" s="15" t="e">
        <f>VLOOKUP($F358,Sheet3!$A:$L,6,0)</f>
        <v>#N/A</v>
      </c>
      <c r="D358" s="15" t="e">
        <f>VLOOKUP($F358,Sheet3!$A:$L,8,0)</f>
        <v>#N/A</v>
      </c>
      <c r="E358" s="15" t="e">
        <f>VLOOKUP($F358,Sheet3!$A:$L,10,0)</f>
        <v>#N/A</v>
      </c>
      <c r="F358" s="15">
        <v>903000593</v>
      </c>
      <c r="G358" s="15" t="s">
        <v>714</v>
      </c>
      <c r="H358" s="15" t="s">
        <v>715</v>
      </c>
      <c r="I358" s="16" t="s">
        <v>9</v>
      </c>
      <c r="J358" s="16" t="s">
        <v>9</v>
      </c>
      <c r="K358" s="16">
        <v>8801043013307</v>
      </c>
      <c r="L358" s="17">
        <v>13740</v>
      </c>
      <c r="M358" s="19">
        <f t="shared" si="34"/>
        <v>15114.000000000002</v>
      </c>
      <c r="N358" s="17">
        <f t="shared" si="30"/>
        <v>12490.90909090909</v>
      </c>
      <c r="O358" s="19">
        <f t="shared" si="31"/>
        <v>562.09090909090901</v>
      </c>
      <c r="P358" s="19">
        <f t="shared" si="32"/>
        <v>13177.909090909092</v>
      </c>
      <c r="Q358" s="19">
        <f t="shared" si="33"/>
        <v>14551.909090909092</v>
      </c>
    </row>
    <row r="359" spans="1:17" ht="18.75" customHeight="1" x14ac:dyDescent="0.3">
      <c r="A359" s="15">
        <f t="shared" si="35"/>
        <v>355</v>
      </c>
      <c r="B359" s="15" t="str">
        <f>VLOOKUP($F359,Sheet3!$A:$L,4,0)</f>
        <v>상품</v>
      </c>
      <c r="C359" s="15" t="str">
        <f>VLOOKUP($F359,Sheet3!$A:$L,6,0)</f>
        <v>햄류</v>
      </c>
      <c r="D359" s="15" t="str">
        <f>VLOOKUP($F359,Sheet3!$A:$L,8,0)</f>
        <v>햄1.8Kg</v>
      </c>
      <c r="E359" s="15" t="str">
        <f>VLOOKUP($F359,Sheet3!$A:$L,10,0)</f>
        <v>튜울립(업소용)</v>
      </c>
      <c r="F359" s="15">
        <v>903001139</v>
      </c>
      <c r="G359" s="15" t="s">
        <v>838</v>
      </c>
      <c r="H359" s="15" t="s">
        <v>839</v>
      </c>
      <c r="I359" s="16">
        <v>5762385060783</v>
      </c>
      <c r="J359" s="16" t="s">
        <v>9</v>
      </c>
      <c r="K359" s="16">
        <v>5707196199987</v>
      </c>
      <c r="L359" s="17">
        <v>107400</v>
      </c>
      <c r="M359" s="19">
        <f t="shared" si="34"/>
        <v>118140.00000000001</v>
      </c>
      <c r="N359" s="17">
        <f t="shared" si="30"/>
        <v>97636.363636363632</v>
      </c>
      <c r="O359" s="19">
        <f t="shared" si="31"/>
        <v>4393.6363636363631</v>
      </c>
      <c r="P359" s="19">
        <f t="shared" si="32"/>
        <v>103006.36363636363</v>
      </c>
      <c r="Q359" s="19">
        <f t="shared" si="33"/>
        <v>113746.36363636365</v>
      </c>
    </row>
    <row r="360" spans="1:17" ht="18.75" customHeight="1" x14ac:dyDescent="0.3">
      <c r="A360" s="15">
        <f t="shared" si="35"/>
        <v>356</v>
      </c>
      <c r="B360" s="15" t="str">
        <f>VLOOKUP($F360,Sheet3!$A:$L,4,0)</f>
        <v>상품</v>
      </c>
      <c r="C360" s="15" t="str">
        <f>VLOOKUP($F360,Sheet3!$A:$L,6,0)</f>
        <v>햄류</v>
      </c>
      <c r="D360" s="15" t="str">
        <f>VLOOKUP($F360,Sheet3!$A:$L,8,0)</f>
        <v>햄1.8Kg</v>
      </c>
      <c r="E360" s="15" t="str">
        <f>VLOOKUP($F360,Sheet3!$A:$L,10,0)</f>
        <v>튜울립(업소용)</v>
      </c>
      <c r="F360" s="15">
        <v>903001140</v>
      </c>
      <c r="G360" s="15" t="s">
        <v>840</v>
      </c>
      <c r="H360" s="15" t="s">
        <v>839</v>
      </c>
      <c r="I360" s="16">
        <v>5762385063487</v>
      </c>
      <c r="J360" s="16" t="s">
        <v>9</v>
      </c>
      <c r="K360" s="16">
        <v>5707196199949</v>
      </c>
      <c r="L360" s="17">
        <v>83400</v>
      </c>
      <c r="M360" s="19">
        <f t="shared" si="34"/>
        <v>91740.000000000015</v>
      </c>
      <c r="N360" s="17">
        <f t="shared" si="30"/>
        <v>75818.181818181809</v>
      </c>
      <c r="O360" s="19">
        <f t="shared" si="31"/>
        <v>3411.8181818181811</v>
      </c>
      <c r="P360" s="19">
        <f t="shared" si="32"/>
        <v>79988.181818181823</v>
      </c>
      <c r="Q360" s="19">
        <f t="shared" si="33"/>
        <v>88328.181818181838</v>
      </c>
    </row>
    <row r="361" spans="1:17" ht="18.75" customHeight="1" x14ac:dyDescent="0.3">
      <c r="A361" s="15">
        <f t="shared" si="35"/>
        <v>357</v>
      </c>
      <c r="B361" s="15" t="str">
        <f>VLOOKUP($F361,Sheet3!$A:$L,4,0)</f>
        <v>상품</v>
      </c>
      <c r="C361" s="15" t="str">
        <f>VLOOKUP($F361,Sheet3!$A:$L,6,0)</f>
        <v>햄류</v>
      </c>
      <c r="D361" s="15" t="str">
        <f>VLOOKUP($F361,Sheet3!$A:$L,8,0)</f>
        <v>햄1.8Kg</v>
      </c>
      <c r="E361" s="15" t="str">
        <f>VLOOKUP($F361,Sheet3!$A:$L,10,0)</f>
        <v>튜울립(업소용)</v>
      </c>
      <c r="F361" s="15">
        <v>903001141</v>
      </c>
      <c r="G361" s="15" t="s">
        <v>841</v>
      </c>
      <c r="H361" s="15" t="s">
        <v>839</v>
      </c>
      <c r="I361" s="16">
        <v>5707196199376</v>
      </c>
      <c r="J361" s="16" t="s">
        <v>9</v>
      </c>
      <c r="K361" s="16">
        <v>5707196199383</v>
      </c>
      <c r="L361" s="17">
        <v>96000</v>
      </c>
      <c r="M361" s="19">
        <f t="shared" si="34"/>
        <v>105600.00000000001</v>
      </c>
      <c r="N361" s="17">
        <f t="shared" si="30"/>
        <v>87272.727272727265</v>
      </c>
      <c r="O361" s="19">
        <f t="shared" si="31"/>
        <v>3927.2727272727266</v>
      </c>
      <c r="P361" s="19">
        <f t="shared" si="32"/>
        <v>92072.727272727279</v>
      </c>
      <c r="Q361" s="19">
        <f t="shared" si="33"/>
        <v>101672.72727272729</v>
      </c>
    </row>
    <row r="362" spans="1:17" ht="18.75" customHeight="1" x14ac:dyDescent="0.3">
      <c r="A362" s="15">
        <f t="shared" si="35"/>
        <v>358</v>
      </c>
      <c r="B362" s="15" t="str">
        <f>VLOOKUP($F362,Sheet3!$A:$L,4,0)</f>
        <v>상품</v>
      </c>
      <c r="C362" s="15" t="str">
        <f>VLOOKUP($F362,Sheet3!$A:$L,6,0)</f>
        <v>햄류</v>
      </c>
      <c r="D362" s="15" t="str">
        <f>VLOOKUP($F362,Sheet3!$A:$L,8,0)</f>
        <v>선물세트</v>
      </c>
      <c r="E362" s="15" t="str">
        <f>VLOOKUP($F362,Sheet3!$A:$L,10,0)</f>
        <v>튜울립(업소용)</v>
      </c>
      <c r="F362" s="15">
        <v>903001109</v>
      </c>
      <c r="G362" s="15" t="s">
        <v>827</v>
      </c>
      <c r="H362" s="15" t="s">
        <v>828</v>
      </c>
      <c r="I362" s="16" t="s">
        <v>9</v>
      </c>
      <c r="J362" s="16" t="s">
        <v>9</v>
      </c>
      <c r="K362" s="16">
        <v>8801043034166</v>
      </c>
      <c r="L362" s="17">
        <v>27000</v>
      </c>
      <c r="M362" s="19">
        <f t="shared" si="34"/>
        <v>29700.000000000004</v>
      </c>
      <c r="N362" s="17">
        <f t="shared" si="30"/>
        <v>24545.454545454544</v>
      </c>
      <c r="O362" s="19">
        <f t="shared" si="31"/>
        <v>1104.5454545454545</v>
      </c>
      <c r="P362" s="19">
        <f t="shared" si="32"/>
        <v>25895.454545454544</v>
      </c>
      <c r="Q362" s="19">
        <f t="shared" si="33"/>
        <v>28595.454545454548</v>
      </c>
    </row>
    <row r="363" spans="1:17" ht="18.75" customHeight="1" x14ac:dyDescent="0.3">
      <c r="A363" s="15">
        <f t="shared" si="35"/>
        <v>359</v>
      </c>
      <c r="B363" s="15" t="s">
        <v>1560</v>
      </c>
      <c r="C363" s="15" t="s">
        <v>1922</v>
      </c>
      <c r="D363" s="15" t="s">
        <v>1924</v>
      </c>
      <c r="E363" s="15" t="s">
        <v>1922</v>
      </c>
      <c r="F363" s="15">
        <v>903000075</v>
      </c>
      <c r="G363" s="15" t="s">
        <v>662</v>
      </c>
      <c r="H363" s="15" t="s">
        <v>663</v>
      </c>
      <c r="I363" s="16">
        <v>52100116563</v>
      </c>
      <c r="J363" s="16" t="s">
        <v>9</v>
      </c>
      <c r="K363" s="16" t="s">
        <v>9</v>
      </c>
      <c r="L363" s="17">
        <v>105180</v>
      </c>
      <c r="M363" s="19">
        <f t="shared" si="34"/>
        <v>115698.00000000001</v>
      </c>
      <c r="N363" s="17">
        <f t="shared" si="30"/>
        <v>95618.181818181809</v>
      </c>
      <c r="O363" s="19">
        <f t="shared" si="31"/>
        <v>4302.8181818181811</v>
      </c>
      <c r="P363" s="19">
        <f t="shared" si="32"/>
        <v>100877.18181818182</v>
      </c>
      <c r="Q363" s="19">
        <f t="shared" si="33"/>
        <v>111395.18181818184</v>
      </c>
    </row>
    <row r="364" spans="1:17" ht="18.75" customHeight="1" x14ac:dyDescent="0.3">
      <c r="A364" s="15">
        <f t="shared" si="35"/>
        <v>360</v>
      </c>
      <c r="B364" s="15" t="s">
        <v>1560</v>
      </c>
      <c r="C364" s="15" t="s">
        <v>1922</v>
      </c>
      <c r="D364" s="15" t="s">
        <v>1924</v>
      </c>
      <c r="E364" s="15" t="s">
        <v>1922</v>
      </c>
      <c r="F364" s="15">
        <v>903000348</v>
      </c>
      <c r="G364" s="15" t="s">
        <v>687</v>
      </c>
      <c r="H364" s="15" t="s">
        <v>688</v>
      </c>
      <c r="I364" s="16">
        <v>0</v>
      </c>
      <c r="J364" s="16">
        <v>0</v>
      </c>
      <c r="K364" s="16">
        <v>0</v>
      </c>
      <c r="L364" s="17">
        <v>92160</v>
      </c>
      <c r="M364" s="19">
        <f t="shared" si="34"/>
        <v>101376.00000000001</v>
      </c>
      <c r="N364" s="17">
        <f t="shared" si="30"/>
        <v>83781.818181818177</v>
      </c>
      <c r="O364" s="19">
        <f t="shared" si="31"/>
        <v>3770.181818181818</v>
      </c>
      <c r="P364" s="19">
        <f t="shared" si="32"/>
        <v>88389.818181818177</v>
      </c>
      <c r="Q364" s="19">
        <f t="shared" si="33"/>
        <v>97605.818181818191</v>
      </c>
    </row>
    <row r="365" spans="1:17" ht="18.75" customHeight="1" x14ac:dyDescent="0.3">
      <c r="A365" s="15">
        <f t="shared" si="35"/>
        <v>361</v>
      </c>
      <c r="B365" s="15" t="s">
        <v>1560</v>
      </c>
      <c r="C365" s="15" t="s">
        <v>1922</v>
      </c>
      <c r="D365" s="15" t="s">
        <v>1924</v>
      </c>
      <c r="E365" s="15" t="s">
        <v>1922</v>
      </c>
      <c r="F365" s="15">
        <v>903000351</v>
      </c>
      <c r="G365" s="15" t="s">
        <v>689</v>
      </c>
      <c r="H365" s="15" t="s">
        <v>690</v>
      </c>
      <c r="I365" s="16">
        <v>0</v>
      </c>
      <c r="J365" s="16">
        <v>0</v>
      </c>
      <c r="K365" s="16">
        <v>0</v>
      </c>
      <c r="L365" s="17">
        <v>34920</v>
      </c>
      <c r="M365" s="19">
        <f t="shared" si="34"/>
        <v>38412</v>
      </c>
      <c r="N365" s="17">
        <f t="shared" si="30"/>
        <v>31745.454545454544</v>
      </c>
      <c r="O365" s="19">
        <f t="shared" si="31"/>
        <v>1428.5454545454545</v>
      </c>
      <c r="P365" s="19">
        <f t="shared" si="32"/>
        <v>33491.454545454544</v>
      </c>
      <c r="Q365" s="19">
        <f t="shared" si="33"/>
        <v>36983.454545454544</v>
      </c>
    </row>
    <row r="366" spans="1:17" ht="18.75" customHeight="1" x14ac:dyDescent="0.3">
      <c r="A366" s="15">
        <f t="shared" si="35"/>
        <v>362</v>
      </c>
      <c r="B366" s="15" t="s">
        <v>1560</v>
      </c>
      <c r="C366" s="15" t="s">
        <v>1922</v>
      </c>
      <c r="D366" s="15" t="s">
        <v>1924</v>
      </c>
      <c r="E366" s="15" t="s">
        <v>1922</v>
      </c>
      <c r="F366" s="15">
        <v>903000353</v>
      </c>
      <c r="G366" s="15" t="s">
        <v>693</v>
      </c>
      <c r="H366" s="15" t="s">
        <v>694</v>
      </c>
      <c r="I366" s="16">
        <v>0</v>
      </c>
      <c r="J366" s="16">
        <v>0</v>
      </c>
      <c r="K366" s="16">
        <v>0</v>
      </c>
      <c r="L366" s="17">
        <v>34920</v>
      </c>
      <c r="M366" s="19">
        <f t="shared" si="34"/>
        <v>38412</v>
      </c>
      <c r="N366" s="17">
        <f t="shared" si="30"/>
        <v>31745.454545454544</v>
      </c>
      <c r="O366" s="19">
        <f t="shared" si="31"/>
        <v>1428.5454545454545</v>
      </c>
      <c r="P366" s="19">
        <f t="shared" si="32"/>
        <v>33491.454545454544</v>
      </c>
      <c r="Q366" s="19">
        <f t="shared" si="33"/>
        <v>36983.454545454544</v>
      </c>
    </row>
    <row r="367" spans="1:17" ht="18.75" customHeight="1" x14ac:dyDescent="0.3">
      <c r="A367" s="15">
        <f t="shared" si="35"/>
        <v>363</v>
      </c>
      <c r="B367" s="15" t="s">
        <v>1560</v>
      </c>
      <c r="C367" s="15" t="s">
        <v>1922</v>
      </c>
      <c r="D367" s="15" t="s">
        <v>1924</v>
      </c>
      <c r="E367" s="15" t="s">
        <v>1922</v>
      </c>
      <c r="F367" s="15">
        <v>903000352</v>
      </c>
      <c r="G367" s="15" t="s">
        <v>691</v>
      </c>
      <c r="H367" s="15" t="s">
        <v>692</v>
      </c>
      <c r="I367" s="16">
        <v>0</v>
      </c>
      <c r="J367" s="16">
        <v>0</v>
      </c>
      <c r="K367" s="16">
        <v>0</v>
      </c>
      <c r="L367" s="17">
        <v>39360</v>
      </c>
      <c r="M367" s="19">
        <f t="shared" si="34"/>
        <v>43296</v>
      </c>
      <c r="N367" s="17">
        <f t="shared" si="30"/>
        <v>35781.818181818177</v>
      </c>
      <c r="O367" s="19">
        <f t="shared" si="31"/>
        <v>1610.1818181818178</v>
      </c>
      <c r="P367" s="19">
        <f t="shared" si="32"/>
        <v>37749.818181818184</v>
      </c>
      <c r="Q367" s="19">
        <f t="shared" si="33"/>
        <v>41685.818181818184</v>
      </c>
    </row>
    <row r="368" spans="1:17" ht="18.75" customHeight="1" x14ac:dyDescent="0.3">
      <c r="A368" s="15">
        <f t="shared" si="35"/>
        <v>364</v>
      </c>
      <c r="B368" s="15" t="s">
        <v>1560</v>
      </c>
      <c r="C368" s="15" t="s">
        <v>1922</v>
      </c>
      <c r="D368" s="15" t="s">
        <v>1924</v>
      </c>
      <c r="E368" s="15" t="s">
        <v>1922</v>
      </c>
      <c r="F368" s="15">
        <v>903000355</v>
      </c>
      <c r="G368" s="15" t="s">
        <v>695</v>
      </c>
      <c r="H368" s="15" t="s">
        <v>696</v>
      </c>
      <c r="I368" s="16">
        <v>0</v>
      </c>
      <c r="J368" s="16">
        <v>0</v>
      </c>
      <c r="K368" s="16">
        <v>0</v>
      </c>
      <c r="L368" s="17">
        <v>34920</v>
      </c>
      <c r="M368" s="19">
        <f t="shared" si="34"/>
        <v>38412</v>
      </c>
      <c r="N368" s="17">
        <f t="shared" si="30"/>
        <v>31745.454545454544</v>
      </c>
      <c r="O368" s="19">
        <f t="shared" si="31"/>
        <v>1428.5454545454545</v>
      </c>
      <c r="P368" s="19">
        <f t="shared" si="32"/>
        <v>33491.454545454544</v>
      </c>
      <c r="Q368" s="19">
        <f t="shared" si="33"/>
        <v>36983.454545454544</v>
      </c>
    </row>
    <row r="369" spans="1:17" ht="18.75" customHeight="1" x14ac:dyDescent="0.3">
      <c r="A369" s="15">
        <f t="shared" si="35"/>
        <v>365</v>
      </c>
      <c r="B369" s="15" t="str">
        <f>VLOOKUP($F369,Sheet3!$A:$L,4,0)</f>
        <v>상품</v>
      </c>
      <c r="C369" s="15" t="str">
        <f>VLOOKUP($F369,Sheet3!$A:$L,6,0)</f>
        <v>맥코믹</v>
      </c>
      <c r="D369" s="15" t="str">
        <f>VLOOKUP($F369,Sheet3!$A:$L,8,0)</f>
        <v>후추</v>
      </c>
      <c r="E369" s="15" t="str">
        <f>VLOOKUP($F369,Sheet3!$A:$L,10,0)</f>
        <v>맥코믹</v>
      </c>
      <c r="F369" s="15">
        <v>903000581</v>
      </c>
      <c r="G369" s="15" t="s">
        <v>706</v>
      </c>
      <c r="H369" s="15" t="s">
        <v>707</v>
      </c>
      <c r="I369" s="16">
        <v>24600010030</v>
      </c>
      <c r="J369" s="16" t="s">
        <v>9</v>
      </c>
      <c r="K369" s="16">
        <v>10024600010037</v>
      </c>
      <c r="L369" s="17">
        <v>31200</v>
      </c>
      <c r="M369" s="19">
        <f t="shared" si="34"/>
        <v>34320</v>
      </c>
      <c r="N369" s="17">
        <f t="shared" si="30"/>
        <v>28363.63636363636</v>
      </c>
      <c r="O369" s="19">
        <f t="shared" si="31"/>
        <v>1276.3636363636363</v>
      </c>
      <c r="P369" s="19">
        <f t="shared" si="32"/>
        <v>29923.636363636364</v>
      </c>
      <c r="Q369" s="19">
        <f t="shared" si="33"/>
        <v>33043.63636363636</v>
      </c>
    </row>
    <row r="370" spans="1:17" ht="18.75" customHeight="1" x14ac:dyDescent="0.3">
      <c r="A370" s="15">
        <f t="shared" si="35"/>
        <v>366</v>
      </c>
      <c r="B370" s="15" t="str">
        <f>VLOOKUP($F370,Sheet3!$A:$L,4,0)</f>
        <v>상품</v>
      </c>
      <c r="C370" s="15" t="str">
        <f>VLOOKUP($F370,Sheet3!$A:$L,6,0)</f>
        <v>맥코믹</v>
      </c>
      <c r="D370" s="15" t="str">
        <f>VLOOKUP($F370,Sheet3!$A:$L,8,0)</f>
        <v>후추</v>
      </c>
      <c r="E370" s="15" t="str">
        <f>VLOOKUP($F370,Sheet3!$A:$L,10,0)</f>
        <v>맥코믹</v>
      </c>
      <c r="F370" s="15">
        <v>903000630</v>
      </c>
      <c r="G370" s="15" t="s">
        <v>717</v>
      </c>
      <c r="H370" s="15" t="s">
        <v>718</v>
      </c>
      <c r="I370" s="16">
        <v>52100746036</v>
      </c>
      <c r="J370" s="16">
        <v>0</v>
      </c>
      <c r="K370" s="16">
        <v>0</v>
      </c>
      <c r="L370" s="17">
        <v>33720</v>
      </c>
      <c r="M370" s="19">
        <f t="shared" si="34"/>
        <v>37092</v>
      </c>
      <c r="N370" s="17">
        <f t="shared" si="30"/>
        <v>30654.545454545452</v>
      </c>
      <c r="O370" s="19">
        <f t="shared" si="31"/>
        <v>1379.4545454545453</v>
      </c>
      <c r="P370" s="19">
        <f t="shared" si="32"/>
        <v>32340.545454545456</v>
      </c>
      <c r="Q370" s="19">
        <f t="shared" si="33"/>
        <v>35712.545454545456</v>
      </c>
    </row>
    <row r="371" spans="1:17" ht="18.75" customHeight="1" x14ac:dyDescent="0.3">
      <c r="A371" s="15">
        <f t="shared" si="35"/>
        <v>367</v>
      </c>
      <c r="B371" s="15" t="str">
        <f>VLOOKUP($F371,Sheet3!$A:$L,4,0)</f>
        <v>상품</v>
      </c>
      <c r="C371" s="15" t="str">
        <f>VLOOKUP($F371,Sheet3!$A:$L,6,0)</f>
        <v>맥코믹</v>
      </c>
      <c r="D371" s="15" t="str">
        <f>VLOOKUP($F371,Sheet3!$A:$L,8,0)</f>
        <v>후추</v>
      </c>
      <c r="E371" s="15" t="str">
        <f>VLOOKUP($F371,Sheet3!$A:$L,10,0)</f>
        <v>맥코믹</v>
      </c>
      <c r="F371" s="15">
        <v>903000635</v>
      </c>
      <c r="G371" s="15" t="s">
        <v>719</v>
      </c>
      <c r="H371" s="15" t="s">
        <v>720</v>
      </c>
      <c r="I371" s="16">
        <v>8801043451307</v>
      </c>
      <c r="J371" s="16">
        <v>0</v>
      </c>
      <c r="K371" s="16">
        <v>0</v>
      </c>
      <c r="L371" s="17">
        <v>56400</v>
      </c>
      <c r="M371" s="19">
        <f t="shared" si="34"/>
        <v>62040.000000000007</v>
      </c>
      <c r="N371" s="17">
        <f t="shared" si="30"/>
        <v>51272.727272727272</v>
      </c>
      <c r="O371" s="19">
        <f t="shared" si="31"/>
        <v>2307.272727272727</v>
      </c>
      <c r="P371" s="19">
        <f t="shared" si="32"/>
        <v>54092.727272727272</v>
      </c>
      <c r="Q371" s="19">
        <f t="shared" si="33"/>
        <v>59732.727272727279</v>
      </c>
    </row>
    <row r="372" spans="1:17" ht="18.75" customHeight="1" x14ac:dyDescent="0.3">
      <c r="A372" s="15">
        <f t="shared" si="35"/>
        <v>368</v>
      </c>
      <c r="B372" s="15" t="str">
        <f>VLOOKUP($F372,Sheet3!$A:$L,4,0)</f>
        <v>상품</v>
      </c>
      <c r="C372" s="15" t="str">
        <f>VLOOKUP($F372,Sheet3!$A:$L,6,0)</f>
        <v>맥코믹</v>
      </c>
      <c r="D372" s="15" t="str">
        <f>VLOOKUP($F372,Sheet3!$A:$L,8,0)</f>
        <v>후추</v>
      </c>
      <c r="E372" s="15" t="str">
        <f>VLOOKUP($F372,Sheet3!$A:$L,10,0)</f>
        <v>맥코믹</v>
      </c>
      <c r="F372" s="15">
        <v>903000636</v>
      </c>
      <c r="G372" s="15" t="s">
        <v>721</v>
      </c>
      <c r="H372" s="15" t="s">
        <v>722</v>
      </c>
      <c r="I372" s="16">
        <v>8801043451246</v>
      </c>
      <c r="J372" s="16">
        <v>0</v>
      </c>
      <c r="K372" s="16">
        <v>0</v>
      </c>
      <c r="L372" s="17">
        <v>37200</v>
      </c>
      <c r="M372" s="19">
        <f t="shared" si="34"/>
        <v>40920</v>
      </c>
      <c r="N372" s="17">
        <f t="shared" si="30"/>
        <v>33818.181818181816</v>
      </c>
      <c r="O372" s="19">
        <f t="shared" si="31"/>
        <v>1521.8181818181818</v>
      </c>
      <c r="P372" s="19">
        <f t="shared" si="32"/>
        <v>35678.181818181816</v>
      </c>
      <c r="Q372" s="19">
        <f t="shared" si="33"/>
        <v>39398.181818181816</v>
      </c>
    </row>
    <row r="373" spans="1:17" ht="18.75" customHeight="1" x14ac:dyDescent="0.3">
      <c r="A373" s="15">
        <f t="shared" si="35"/>
        <v>369</v>
      </c>
      <c r="B373" s="15" t="str">
        <f>VLOOKUP($F373,Sheet3!$A:$L,4,0)</f>
        <v>상품</v>
      </c>
      <c r="C373" s="15" t="str">
        <f>VLOOKUP($F373,Sheet3!$A:$L,6,0)</f>
        <v>맥코믹</v>
      </c>
      <c r="D373" s="15" t="str">
        <f>VLOOKUP($F373,Sheet3!$A:$L,8,0)</f>
        <v>후추</v>
      </c>
      <c r="E373" s="15" t="str">
        <f>VLOOKUP($F373,Sheet3!$A:$L,10,0)</f>
        <v>맥코믹</v>
      </c>
      <c r="F373" s="15">
        <v>903000638</v>
      </c>
      <c r="G373" s="15" t="s">
        <v>723</v>
      </c>
      <c r="H373" s="15" t="s">
        <v>724</v>
      </c>
      <c r="I373" s="16">
        <v>8801043451314</v>
      </c>
      <c r="J373" s="16">
        <v>0</v>
      </c>
      <c r="K373" s="16">
        <v>0</v>
      </c>
      <c r="L373" s="17">
        <v>37200</v>
      </c>
      <c r="M373" s="19">
        <f t="shared" si="34"/>
        <v>40920</v>
      </c>
      <c r="N373" s="17">
        <f t="shared" si="30"/>
        <v>33818.181818181816</v>
      </c>
      <c r="O373" s="19">
        <f t="shared" si="31"/>
        <v>1521.8181818181818</v>
      </c>
      <c r="P373" s="19">
        <f t="shared" si="32"/>
        <v>35678.181818181816</v>
      </c>
      <c r="Q373" s="19">
        <f t="shared" si="33"/>
        <v>39398.181818181816</v>
      </c>
    </row>
    <row r="374" spans="1:17" ht="18.75" customHeight="1" x14ac:dyDescent="0.3">
      <c r="A374" s="15">
        <f t="shared" si="35"/>
        <v>370</v>
      </c>
      <c r="B374" s="15" t="str">
        <f>VLOOKUP($F374,Sheet3!$A:$L,4,0)</f>
        <v>상품</v>
      </c>
      <c r="C374" s="15" t="str">
        <f>VLOOKUP($F374,Sheet3!$A:$L,6,0)</f>
        <v>맥코믹</v>
      </c>
      <c r="D374" s="15" t="str">
        <f>VLOOKUP($F374,Sheet3!$A:$L,8,0)</f>
        <v>후추</v>
      </c>
      <c r="E374" s="15" t="str">
        <f>VLOOKUP($F374,Sheet3!$A:$L,10,0)</f>
        <v>맥코믹</v>
      </c>
      <c r="F374" s="15">
        <v>903000709</v>
      </c>
      <c r="G374" s="15" t="s">
        <v>733</v>
      </c>
      <c r="H374" s="15" t="s">
        <v>734</v>
      </c>
      <c r="I374" s="16">
        <v>8801043020930</v>
      </c>
      <c r="J374" s="16" t="s">
        <v>9</v>
      </c>
      <c r="K374" s="16">
        <v>8801043020947</v>
      </c>
      <c r="L374" s="17">
        <v>122880</v>
      </c>
      <c r="M374" s="19">
        <f t="shared" si="34"/>
        <v>135168</v>
      </c>
      <c r="N374" s="17">
        <f t="shared" si="30"/>
        <v>111709.0909090909</v>
      </c>
      <c r="O374" s="19">
        <f t="shared" si="31"/>
        <v>5026.9090909090901</v>
      </c>
      <c r="P374" s="19">
        <f t="shared" si="32"/>
        <v>117853.09090909091</v>
      </c>
      <c r="Q374" s="19">
        <f t="shared" si="33"/>
        <v>130141.09090909091</v>
      </c>
    </row>
    <row r="375" spans="1:17" ht="18.75" customHeight="1" x14ac:dyDescent="0.3">
      <c r="A375" s="15">
        <f t="shared" si="35"/>
        <v>371</v>
      </c>
      <c r="B375" s="15" t="str">
        <f>VLOOKUP($F375,Sheet3!$A:$L,4,0)</f>
        <v>상품</v>
      </c>
      <c r="C375" s="15" t="str">
        <f>VLOOKUP($F375,Sheet3!$A:$L,6,0)</f>
        <v>맥코믹</v>
      </c>
      <c r="D375" s="15" t="str">
        <f>VLOOKUP($F375,Sheet3!$A:$L,8,0)</f>
        <v>후추</v>
      </c>
      <c r="E375" s="15" t="str">
        <f>VLOOKUP($F375,Sheet3!$A:$L,10,0)</f>
        <v>맥코믹</v>
      </c>
      <c r="F375" s="15">
        <v>903001028</v>
      </c>
      <c r="G375" s="15" t="s">
        <v>812</v>
      </c>
      <c r="H375" s="15" t="s">
        <v>228</v>
      </c>
      <c r="I375" s="16">
        <v>8801043032452</v>
      </c>
      <c r="J375" s="16" t="s">
        <v>9</v>
      </c>
      <c r="K375" s="16">
        <v>8801043032469</v>
      </c>
      <c r="L375" s="17">
        <v>38880</v>
      </c>
      <c r="M375" s="19">
        <f t="shared" si="34"/>
        <v>42768</v>
      </c>
      <c r="N375" s="17">
        <f t="shared" si="30"/>
        <v>35345.454545454544</v>
      </c>
      <c r="O375" s="19">
        <f t="shared" si="31"/>
        <v>1590.5454545454545</v>
      </c>
      <c r="P375" s="19">
        <f t="shared" si="32"/>
        <v>37289.454545454544</v>
      </c>
      <c r="Q375" s="19">
        <f t="shared" si="33"/>
        <v>41177.454545454544</v>
      </c>
    </row>
    <row r="376" spans="1:17" ht="18.75" customHeight="1" x14ac:dyDescent="0.3">
      <c r="A376" s="15">
        <f t="shared" si="35"/>
        <v>372</v>
      </c>
      <c r="B376" s="15" t="str">
        <f>VLOOKUP($F376,Sheet3!$A:$L,4,0)</f>
        <v>상품</v>
      </c>
      <c r="C376" s="15" t="str">
        <f>VLOOKUP($F376,Sheet3!$A:$L,6,0)</f>
        <v>맥코믹</v>
      </c>
      <c r="D376" s="15" t="str">
        <f>VLOOKUP($F376,Sheet3!$A:$L,8,0)</f>
        <v>후추</v>
      </c>
      <c r="E376" s="15" t="str">
        <f>VLOOKUP($F376,Sheet3!$A:$L,10,0)</f>
        <v>맥코믹</v>
      </c>
      <c r="F376" s="15">
        <v>903001029</v>
      </c>
      <c r="G376" s="15" t="s">
        <v>813</v>
      </c>
      <c r="H376" s="15" t="s">
        <v>814</v>
      </c>
      <c r="I376" s="16">
        <v>8801043032438</v>
      </c>
      <c r="J376" s="16" t="s">
        <v>9</v>
      </c>
      <c r="K376" s="16">
        <v>8801043032445</v>
      </c>
      <c r="L376" s="17">
        <v>24600</v>
      </c>
      <c r="M376" s="19">
        <f t="shared" si="34"/>
        <v>27060.000000000004</v>
      </c>
      <c r="N376" s="17">
        <f t="shared" si="30"/>
        <v>22363.63636363636</v>
      </c>
      <c r="O376" s="19">
        <f t="shared" si="31"/>
        <v>1006.3636363636361</v>
      </c>
      <c r="P376" s="19">
        <f t="shared" si="32"/>
        <v>23593.636363636364</v>
      </c>
      <c r="Q376" s="19">
        <f t="shared" si="33"/>
        <v>26053.636363636368</v>
      </c>
    </row>
    <row r="377" spans="1:17" ht="18.75" customHeight="1" x14ac:dyDescent="0.3">
      <c r="A377" s="15">
        <f t="shared" si="35"/>
        <v>373</v>
      </c>
      <c r="B377" s="15" t="str">
        <f>VLOOKUP($F377,Sheet3!$A:$L,4,0)</f>
        <v>상품</v>
      </c>
      <c r="C377" s="15" t="str">
        <f>VLOOKUP($F377,Sheet3!$A:$L,6,0)</f>
        <v>맥코믹</v>
      </c>
      <c r="D377" s="15" t="str">
        <f>VLOOKUP($F377,Sheet3!$A:$L,8,0)</f>
        <v>후추</v>
      </c>
      <c r="E377" s="15" t="str">
        <f>VLOOKUP($F377,Sheet3!$A:$L,10,0)</f>
        <v>맥코믹</v>
      </c>
      <c r="F377" s="15">
        <v>903001030</v>
      </c>
      <c r="G377" s="15" t="s">
        <v>815</v>
      </c>
      <c r="H377" s="15" t="s">
        <v>816</v>
      </c>
      <c r="I377" s="16">
        <v>8801043032414</v>
      </c>
      <c r="J377" s="16" t="s">
        <v>9</v>
      </c>
      <c r="K377" s="16">
        <v>8801043032421</v>
      </c>
      <c r="L377" s="17">
        <v>46800</v>
      </c>
      <c r="M377" s="19">
        <f t="shared" si="34"/>
        <v>51480.000000000007</v>
      </c>
      <c r="N377" s="17">
        <f t="shared" si="30"/>
        <v>42545.454545454544</v>
      </c>
      <c r="O377" s="19">
        <f t="shared" si="31"/>
        <v>1914.5454545454545</v>
      </c>
      <c r="P377" s="19">
        <f t="shared" si="32"/>
        <v>44885.454545454544</v>
      </c>
      <c r="Q377" s="19">
        <f t="shared" si="33"/>
        <v>49565.454545454551</v>
      </c>
    </row>
    <row r="378" spans="1:17" ht="18.75" customHeight="1" x14ac:dyDescent="0.3">
      <c r="A378" s="15">
        <f t="shared" si="35"/>
        <v>374</v>
      </c>
      <c r="B378" s="15" t="str">
        <f>VLOOKUP($F378,Sheet3!$A:$L,4,0)</f>
        <v>상품</v>
      </c>
      <c r="C378" s="15" t="str">
        <f>VLOOKUP($F378,Sheet3!$A:$L,6,0)</f>
        <v>올리브오일</v>
      </c>
      <c r="D378" s="15" t="str">
        <f>VLOOKUP($F378,Sheet3!$A:$L,8,0)</f>
        <v>올리브식용류</v>
      </c>
      <c r="E378" s="15" t="str">
        <f>VLOOKUP($F378,Sheet3!$A:$L,10,0)</f>
        <v>에이수르</v>
      </c>
      <c r="F378" s="15">
        <v>903000241</v>
      </c>
      <c r="G378" s="15" t="s">
        <v>683</v>
      </c>
      <c r="H378" s="15" t="s">
        <v>684</v>
      </c>
      <c r="I378" s="16">
        <v>8410660016709</v>
      </c>
      <c r="J378" s="16" t="s">
        <v>9</v>
      </c>
      <c r="K378" s="16" t="s">
        <v>9</v>
      </c>
      <c r="L378" s="17">
        <v>129240</v>
      </c>
      <c r="M378" s="19">
        <f t="shared" si="34"/>
        <v>142164</v>
      </c>
      <c r="N378" s="17">
        <f t="shared" si="30"/>
        <v>117490.90909090909</v>
      </c>
      <c r="O378" s="19">
        <f t="shared" si="31"/>
        <v>5287.090909090909</v>
      </c>
      <c r="P378" s="19">
        <f t="shared" si="32"/>
        <v>123952.90909090909</v>
      </c>
      <c r="Q378" s="19">
        <f t="shared" si="33"/>
        <v>136876.90909090909</v>
      </c>
    </row>
    <row r="379" spans="1:17" ht="18.75" customHeight="1" x14ac:dyDescent="0.3">
      <c r="A379" s="15">
        <f t="shared" si="35"/>
        <v>375</v>
      </c>
      <c r="B379" s="15" t="str">
        <f>VLOOKUP($F379,Sheet3!$A:$L,4,0)</f>
        <v>상품</v>
      </c>
      <c r="C379" s="15" t="str">
        <f>VLOOKUP($F379,Sheet3!$A:$L,6,0)</f>
        <v>올리브오일</v>
      </c>
      <c r="D379" s="15" t="str">
        <f>VLOOKUP($F379,Sheet3!$A:$L,8,0)</f>
        <v>선물세트</v>
      </c>
      <c r="E379" s="15" t="str">
        <f>VLOOKUP($F379,Sheet3!$A:$L,10,0)</f>
        <v>에이수르</v>
      </c>
      <c r="F379" s="15">
        <v>903000243</v>
      </c>
      <c r="G379" s="15" t="s">
        <v>685</v>
      </c>
      <c r="H379" s="15" t="s">
        <v>686</v>
      </c>
      <c r="I379" s="16">
        <v>8801043450942</v>
      </c>
      <c r="J379" s="16" t="s">
        <v>9</v>
      </c>
      <c r="K379" s="16" t="s">
        <v>9</v>
      </c>
      <c r="L379" s="17">
        <v>21540</v>
      </c>
      <c r="M379" s="19">
        <f t="shared" si="34"/>
        <v>23694.000000000004</v>
      </c>
      <c r="N379" s="17">
        <f t="shared" si="30"/>
        <v>19581.81818181818</v>
      </c>
      <c r="O379" s="19">
        <f t="shared" si="31"/>
        <v>881.18181818181813</v>
      </c>
      <c r="P379" s="19">
        <f t="shared" si="32"/>
        <v>20658.81818181818</v>
      </c>
      <c r="Q379" s="19">
        <f t="shared" si="33"/>
        <v>22812.818181818184</v>
      </c>
    </row>
    <row r="380" spans="1:17" ht="18.75" customHeight="1" x14ac:dyDescent="0.3">
      <c r="A380" s="15">
        <f t="shared" si="35"/>
        <v>376</v>
      </c>
      <c r="B380" s="15" t="str">
        <f>VLOOKUP($F380,Sheet3!$A:$L,4,0)</f>
        <v>상품</v>
      </c>
      <c r="C380" s="15" t="str">
        <f>VLOOKUP($F380,Sheet3!$A:$L,6,0)</f>
        <v>하우스류</v>
      </c>
      <c r="D380" s="15" t="str">
        <f>VLOOKUP($F380,Sheet3!$A:$L,8,0)</f>
        <v>하우스카레</v>
      </c>
      <c r="E380" s="15" t="str">
        <f>VLOOKUP($F380,Sheet3!$A:$L,10,0)</f>
        <v>하우스</v>
      </c>
      <c r="F380" s="15">
        <v>903000195</v>
      </c>
      <c r="G380" s="15" t="s">
        <v>664</v>
      </c>
      <c r="H380" s="15" t="s">
        <v>665</v>
      </c>
      <c r="I380" s="16">
        <v>4902402664384</v>
      </c>
      <c r="J380" s="16">
        <v>0</v>
      </c>
      <c r="K380" s="16">
        <v>0</v>
      </c>
      <c r="L380" s="17">
        <v>210000</v>
      </c>
      <c r="M380" s="19">
        <f t="shared" si="34"/>
        <v>231000.00000000003</v>
      </c>
      <c r="N380" s="17">
        <f t="shared" si="30"/>
        <v>190909.09090909088</v>
      </c>
      <c r="O380" s="19">
        <f t="shared" si="31"/>
        <v>8590.9090909090901</v>
      </c>
      <c r="P380" s="19">
        <f t="shared" si="32"/>
        <v>201409.09090909091</v>
      </c>
      <c r="Q380" s="19">
        <f t="shared" si="33"/>
        <v>222409.09090909094</v>
      </c>
    </row>
    <row r="381" spans="1:17" ht="18.75" customHeight="1" x14ac:dyDescent="0.3">
      <c r="A381" s="15">
        <f t="shared" si="35"/>
        <v>377</v>
      </c>
      <c r="B381" s="15" t="str">
        <f>VLOOKUP($F381,Sheet3!$A:$L,4,0)</f>
        <v>상품</v>
      </c>
      <c r="C381" s="15" t="str">
        <f>VLOOKUP($F381,Sheet3!$A:$L,6,0)</f>
        <v>하우스류</v>
      </c>
      <c r="D381" s="15" t="str">
        <f>VLOOKUP($F381,Sheet3!$A:$L,8,0)</f>
        <v>하우스카레</v>
      </c>
      <c r="E381" s="15" t="str">
        <f>VLOOKUP($F381,Sheet3!$A:$L,10,0)</f>
        <v>하우스</v>
      </c>
      <c r="F381" s="15">
        <v>903000196</v>
      </c>
      <c r="G381" s="15" t="s">
        <v>666</v>
      </c>
      <c r="H381" s="15" t="s">
        <v>665</v>
      </c>
      <c r="I381" s="16">
        <v>4902402867846</v>
      </c>
      <c r="J381" s="16">
        <v>0</v>
      </c>
      <c r="K381" s="16">
        <v>0</v>
      </c>
      <c r="L381" s="17">
        <v>210000</v>
      </c>
      <c r="M381" s="19">
        <f t="shared" si="34"/>
        <v>231000.00000000003</v>
      </c>
      <c r="N381" s="17">
        <f t="shared" si="30"/>
        <v>190909.09090909088</v>
      </c>
      <c r="O381" s="19">
        <f t="shared" si="31"/>
        <v>8590.9090909090901</v>
      </c>
      <c r="P381" s="19">
        <f t="shared" si="32"/>
        <v>201409.09090909091</v>
      </c>
      <c r="Q381" s="19">
        <f t="shared" si="33"/>
        <v>222409.09090909094</v>
      </c>
    </row>
    <row r="382" spans="1:17" ht="18.75" customHeight="1" x14ac:dyDescent="0.3">
      <c r="A382" s="15">
        <f t="shared" si="35"/>
        <v>378</v>
      </c>
      <c r="B382" s="15" t="str">
        <f>VLOOKUP($F382,Sheet3!$A:$L,4,0)</f>
        <v>상품</v>
      </c>
      <c r="C382" s="15" t="str">
        <f>VLOOKUP($F382,Sheet3!$A:$L,6,0)</f>
        <v>하우스류</v>
      </c>
      <c r="D382" s="15" t="str">
        <f>VLOOKUP($F382,Sheet3!$A:$L,8,0)</f>
        <v>하우스카레</v>
      </c>
      <c r="E382" s="15" t="str">
        <f>VLOOKUP($F382,Sheet3!$A:$L,10,0)</f>
        <v>하우스</v>
      </c>
      <c r="F382" s="15">
        <v>903000200</v>
      </c>
      <c r="G382" s="15" t="s">
        <v>667</v>
      </c>
      <c r="H382" s="15" t="s">
        <v>451</v>
      </c>
      <c r="I382" s="16">
        <v>0</v>
      </c>
      <c r="J382" s="16">
        <v>0</v>
      </c>
      <c r="K382" s="16">
        <v>0</v>
      </c>
      <c r="L382" s="17">
        <v>160000</v>
      </c>
      <c r="M382" s="19">
        <f t="shared" si="34"/>
        <v>176000</v>
      </c>
      <c r="N382" s="17">
        <f t="shared" si="30"/>
        <v>145454.54545454544</v>
      </c>
      <c r="O382" s="19">
        <f t="shared" si="31"/>
        <v>6545.454545454545</v>
      </c>
      <c r="P382" s="19">
        <f t="shared" si="32"/>
        <v>153454.54545454544</v>
      </c>
      <c r="Q382" s="19">
        <f t="shared" si="33"/>
        <v>169454.54545454544</v>
      </c>
    </row>
    <row r="383" spans="1:17" ht="18.75" customHeight="1" x14ac:dyDescent="0.3">
      <c r="A383" s="15">
        <f t="shared" si="35"/>
        <v>379</v>
      </c>
      <c r="B383" s="15" t="s">
        <v>1560</v>
      </c>
      <c r="C383" s="15" t="s">
        <v>1938</v>
      </c>
      <c r="D383" s="15" t="s">
        <v>1940</v>
      </c>
      <c r="E383" s="15" t="s">
        <v>1942</v>
      </c>
      <c r="F383" s="15">
        <v>903000201</v>
      </c>
      <c r="G383" s="15" t="s">
        <v>668</v>
      </c>
      <c r="H383" s="15" t="s">
        <v>451</v>
      </c>
      <c r="I383" s="16">
        <v>0</v>
      </c>
      <c r="J383" s="16">
        <v>0</v>
      </c>
      <c r="K383" s="16">
        <v>0</v>
      </c>
      <c r="L383" s="17">
        <v>160000</v>
      </c>
      <c r="M383" s="19">
        <f t="shared" si="34"/>
        <v>176000</v>
      </c>
      <c r="N383" s="17">
        <f t="shared" si="30"/>
        <v>145454.54545454544</v>
      </c>
      <c r="O383" s="19">
        <f t="shared" si="31"/>
        <v>6545.454545454545</v>
      </c>
      <c r="P383" s="19">
        <f t="shared" si="32"/>
        <v>153454.54545454544</v>
      </c>
      <c r="Q383" s="19">
        <f t="shared" si="33"/>
        <v>169454.54545454544</v>
      </c>
    </row>
    <row r="384" spans="1:17" ht="18.75" customHeight="1" x14ac:dyDescent="0.3">
      <c r="A384" s="15">
        <f t="shared" si="35"/>
        <v>380</v>
      </c>
      <c r="B384" s="15" t="s">
        <v>1560</v>
      </c>
      <c r="C384" s="15" t="s">
        <v>1938</v>
      </c>
      <c r="D384" s="15" t="s">
        <v>1940</v>
      </c>
      <c r="E384" s="15" t="s">
        <v>1942</v>
      </c>
      <c r="F384" s="15">
        <v>903000203</v>
      </c>
      <c r="G384" s="15" t="s">
        <v>669</v>
      </c>
      <c r="H384" s="15" t="s">
        <v>665</v>
      </c>
      <c r="I384" s="16" t="s">
        <v>9</v>
      </c>
      <c r="J384" s="16" t="s">
        <v>9</v>
      </c>
      <c r="K384" s="16" t="s">
        <v>9</v>
      </c>
      <c r="L384" s="17">
        <v>210000</v>
      </c>
      <c r="M384" s="19">
        <f t="shared" si="34"/>
        <v>231000.00000000003</v>
      </c>
      <c r="N384" s="17">
        <f t="shared" si="30"/>
        <v>190909.09090909088</v>
      </c>
      <c r="O384" s="19">
        <f t="shared" si="31"/>
        <v>8590.9090909090901</v>
      </c>
      <c r="P384" s="19">
        <f t="shared" si="32"/>
        <v>201409.09090909091</v>
      </c>
      <c r="Q384" s="19">
        <f t="shared" si="33"/>
        <v>222409.09090909094</v>
      </c>
    </row>
    <row r="385" spans="1:17" ht="18.75" customHeight="1" x14ac:dyDescent="0.3">
      <c r="A385" s="15">
        <f t="shared" si="35"/>
        <v>381</v>
      </c>
      <c r="B385" s="15" t="s">
        <v>1560</v>
      </c>
      <c r="C385" s="15" t="s">
        <v>1938</v>
      </c>
      <c r="D385" s="15" t="s">
        <v>1940</v>
      </c>
      <c r="E385" s="15" t="s">
        <v>1942</v>
      </c>
      <c r="F385" s="15">
        <v>903000205</v>
      </c>
      <c r="G385" s="15" t="s">
        <v>670</v>
      </c>
      <c r="H385" s="15" t="s">
        <v>665</v>
      </c>
      <c r="I385" s="16">
        <v>0</v>
      </c>
      <c r="J385" s="16">
        <v>0</v>
      </c>
      <c r="K385" s="16">
        <v>0</v>
      </c>
      <c r="L385" s="17">
        <v>232000</v>
      </c>
      <c r="M385" s="19">
        <f t="shared" si="34"/>
        <v>255200.00000000003</v>
      </c>
      <c r="N385" s="17">
        <f t="shared" si="30"/>
        <v>210909.09090909088</v>
      </c>
      <c r="O385" s="19">
        <f t="shared" si="31"/>
        <v>9490.9090909090901</v>
      </c>
      <c r="P385" s="19">
        <f t="shared" si="32"/>
        <v>222509.09090909091</v>
      </c>
      <c r="Q385" s="19">
        <f t="shared" si="33"/>
        <v>245709.09090909094</v>
      </c>
    </row>
    <row r="386" spans="1:17" ht="18.75" customHeight="1" x14ac:dyDescent="0.3">
      <c r="A386" s="15">
        <f t="shared" si="35"/>
        <v>382</v>
      </c>
      <c r="B386" s="15" t="str">
        <f>VLOOKUP($F386,Sheet3!$A:$L,4,0)</f>
        <v>상품</v>
      </c>
      <c r="C386" s="15" t="str">
        <f>VLOOKUP($F386,Sheet3!$A:$L,6,0)</f>
        <v>하우스류</v>
      </c>
      <c r="D386" s="15" t="str">
        <f>VLOOKUP($F386,Sheet3!$A:$L,8,0)</f>
        <v>하우스카레</v>
      </c>
      <c r="E386" s="15" t="str">
        <f>VLOOKUP($F386,Sheet3!$A:$L,10,0)</f>
        <v>하우스</v>
      </c>
      <c r="F386" s="15">
        <v>903000707</v>
      </c>
      <c r="G386" s="15" t="s">
        <v>732</v>
      </c>
      <c r="H386" s="15" t="s">
        <v>665</v>
      </c>
      <c r="I386" s="16">
        <v>77377630598</v>
      </c>
      <c r="J386" s="16" t="s">
        <v>9</v>
      </c>
      <c r="K386" s="16">
        <v>14902402630591</v>
      </c>
      <c r="L386" s="17">
        <v>210000</v>
      </c>
      <c r="M386" s="19">
        <f t="shared" si="34"/>
        <v>231000.00000000003</v>
      </c>
      <c r="N386" s="17">
        <f t="shared" si="30"/>
        <v>190909.09090909088</v>
      </c>
      <c r="O386" s="19">
        <f t="shared" si="31"/>
        <v>8590.9090909090901</v>
      </c>
      <c r="P386" s="19">
        <f t="shared" si="32"/>
        <v>201409.09090909091</v>
      </c>
      <c r="Q386" s="19">
        <f t="shared" si="33"/>
        <v>222409.09090909094</v>
      </c>
    </row>
    <row r="387" spans="1:17" ht="18.75" customHeight="1" x14ac:dyDescent="0.3">
      <c r="A387" s="15">
        <f t="shared" si="35"/>
        <v>383</v>
      </c>
      <c r="B387" s="15" t="str">
        <f>VLOOKUP($F387,Sheet3!$A:$L,4,0)</f>
        <v>상품</v>
      </c>
      <c r="C387" s="15" t="str">
        <f>VLOOKUP($F387,Sheet3!$A:$L,6,0)</f>
        <v>하우스류</v>
      </c>
      <c r="D387" s="15" t="str">
        <f>VLOOKUP($F387,Sheet3!$A:$L,8,0)</f>
        <v>하우스카레</v>
      </c>
      <c r="E387" s="15" t="str">
        <f>VLOOKUP($F387,Sheet3!$A:$L,10,0)</f>
        <v>하우스</v>
      </c>
      <c r="F387" s="15">
        <v>903000795</v>
      </c>
      <c r="G387" s="15" t="s">
        <v>741</v>
      </c>
      <c r="H387" s="15" t="s">
        <v>742</v>
      </c>
      <c r="I387" s="16">
        <v>77377853621</v>
      </c>
      <c r="J387" s="16" t="s">
        <v>9</v>
      </c>
      <c r="K387" s="16">
        <v>8801043027137</v>
      </c>
      <c r="L387" s="17">
        <v>15700</v>
      </c>
      <c r="M387" s="19">
        <f t="shared" si="34"/>
        <v>17270</v>
      </c>
      <c r="N387" s="17">
        <f t="shared" si="30"/>
        <v>14272.727272727272</v>
      </c>
      <c r="O387" s="19">
        <f t="shared" si="31"/>
        <v>642.27272727272725</v>
      </c>
      <c r="P387" s="19">
        <f t="shared" si="32"/>
        <v>15057.727272727272</v>
      </c>
      <c r="Q387" s="19">
        <f t="shared" si="33"/>
        <v>16627.727272727272</v>
      </c>
    </row>
    <row r="388" spans="1:17" ht="18.75" customHeight="1" x14ac:dyDescent="0.3">
      <c r="A388" s="15">
        <f t="shared" si="35"/>
        <v>384</v>
      </c>
      <c r="B388" s="15" t="str">
        <f>VLOOKUP($F388,Sheet3!$A:$L,4,0)</f>
        <v>상품</v>
      </c>
      <c r="C388" s="15" t="str">
        <f>VLOOKUP($F388,Sheet3!$A:$L,6,0)</f>
        <v>하우스류</v>
      </c>
      <c r="D388" s="15" t="str">
        <f>VLOOKUP($F388,Sheet3!$A:$L,8,0)</f>
        <v>하우스카레</v>
      </c>
      <c r="E388" s="15" t="str">
        <f>VLOOKUP($F388,Sheet3!$A:$L,10,0)</f>
        <v>하우스</v>
      </c>
      <c r="F388" s="15">
        <v>903000796</v>
      </c>
      <c r="G388" s="15" t="s">
        <v>743</v>
      </c>
      <c r="H388" s="15" t="s">
        <v>742</v>
      </c>
      <c r="I388" s="16">
        <v>77377853041</v>
      </c>
      <c r="J388" s="16" t="s">
        <v>9</v>
      </c>
      <c r="K388" s="16">
        <v>8801043027144</v>
      </c>
      <c r="L388" s="17">
        <v>15700</v>
      </c>
      <c r="M388" s="19">
        <f t="shared" si="34"/>
        <v>17270</v>
      </c>
      <c r="N388" s="17">
        <f t="shared" si="30"/>
        <v>14272.727272727272</v>
      </c>
      <c r="O388" s="19">
        <f t="shared" si="31"/>
        <v>642.27272727272725</v>
      </c>
      <c r="P388" s="19">
        <f t="shared" si="32"/>
        <v>15057.727272727272</v>
      </c>
      <c r="Q388" s="19">
        <f t="shared" si="33"/>
        <v>16627.727272727272</v>
      </c>
    </row>
    <row r="389" spans="1:17" ht="18.75" customHeight="1" x14ac:dyDescent="0.3">
      <c r="A389" s="15">
        <f t="shared" si="35"/>
        <v>385</v>
      </c>
      <c r="B389" s="15" t="str">
        <f>VLOOKUP($F389,Sheet3!$A:$L,4,0)</f>
        <v>상품</v>
      </c>
      <c r="C389" s="15" t="str">
        <f>VLOOKUP($F389,Sheet3!$A:$L,6,0)</f>
        <v>하우스류</v>
      </c>
      <c r="D389" s="15" t="str">
        <f>VLOOKUP($F389,Sheet3!$A:$L,8,0)</f>
        <v>하우스카레</v>
      </c>
      <c r="E389" s="15" t="str">
        <f>VLOOKUP($F389,Sheet3!$A:$L,10,0)</f>
        <v>하우스</v>
      </c>
      <c r="F389" s="15">
        <v>903000797</v>
      </c>
      <c r="G389" s="15" t="s">
        <v>744</v>
      </c>
      <c r="H389" s="15" t="s">
        <v>742</v>
      </c>
      <c r="I389" s="16">
        <v>77377853607</v>
      </c>
      <c r="J389" s="16" t="s">
        <v>9</v>
      </c>
      <c r="K389" s="16">
        <v>8801043027151</v>
      </c>
      <c r="L389" s="17">
        <v>15700</v>
      </c>
      <c r="M389" s="19">
        <f t="shared" si="34"/>
        <v>17270</v>
      </c>
      <c r="N389" s="17">
        <f t="shared" ref="N389:N452" si="36">+L389/1.1</f>
        <v>14272.727272727272</v>
      </c>
      <c r="O389" s="19">
        <f t="shared" ref="O389:O452" si="37">+N389*4.5%</f>
        <v>642.27272727272725</v>
      </c>
      <c r="P389" s="19">
        <f t="shared" si="32"/>
        <v>15057.727272727272</v>
      </c>
      <c r="Q389" s="19">
        <f t="shared" si="33"/>
        <v>16627.727272727272</v>
      </c>
    </row>
    <row r="390" spans="1:17" ht="18.75" customHeight="1" x14ac:dyDescent="0.3">
      <c r="A390" s="15">
        <f t="shared" si="35"/>
        <v>386</v>
      </c>
      <c r="B390" s="15" t="str">
        <f>VLOOKUP($F390,Sheet3!$A:$L,4,0)</f>
        <v>상품</v>
      </c>
      <c r="C390" s="15" t="str">
        <f>VLOOKUP($F390,Sheet3!$A:$L,6,0)</f>
        <v>하우스류</v>
      </c>
      <c r="D390" s="15" t="str">
        <f>VLOOKUP($F390,Sheet3!$A:$L,8,0)</f>
        <v>하우스카레</v>
      </c>
      <c r="E390" s="15" t="str">
        <f>VLOOKUP($F390,Sheet3!$A:$L,10,0)</f>
        <v>하우스</v>
      </c>
      <c r="F390" s="15">
        <v>903000798</v>
      </c>
      <c r="G390" s="15" t="s">
        <v>745</v>
      </c>
      <c r="H390" s="15" t="s">
        <v>746</v>
      </c>
      <c r="I390" s="16">
        <v>77377853584</v>
      </c>
      <c r="J390" s="16" t="s">
        <v>9</v>
      </c>
      <c r="K390" s="16">
        <v>8801043027168</v>
      </c>
      <c r="L390" s="17">
        <v>28000</v>
      </c>
      <c r="M390" s="19">
        <f t="shared" si="34"/>
        <v>30800.000000000004</v>
      </c>
      <c r="N390" s="17">
        <f t="shared" si="36"/>
        <v>25454.545454545452</v>
      </c>
      <c r="O390" s="19">
        <f t="shared" si="37"/>
        <v>1145.4545454545453</v>
      </c>
      <c r="P390" s="19">
        <f t="shared" ref="P390:P453" si="38">+L390-O390</f>
        <v>26854.545454545456</v>
      </c>
      <c r="Q390" s="19">
        <f t="shared" ref="Q390:Q453" si="39">+M390-O390</f>
        <v>29654.54545454546</v>
      </c>
    </row>
    <row r="391" spans="1:17" ht="18.75" customHeight="1" x14ac:dyDescent="0.3">
      <c r="A391" s="15">
        <f t="shared" si="35"/>
        <v>387</v>
      </c>
      <c r="B391" s="15" t="str">
        <f>VLOOKUP($F391,Sheet3!$A:$L,4,0)</f>
        <v>상품</v>
      </c>
      <c r="C391" s="15" t="str">
        <f>VLOOKUP($F391,Sheet3!$A:$L,6,0)</f>
        <v>하우스류</v>
      </c>
      <c r="D391" s="15" t="str">
        <f>VLOOKUP($F391,Sheet3!$A:$L,8,0)</f>
        <v>하우스카레</v>
      </c>
      <c r="E391" s="15" t="str">
        <f>VLOOKUP($F391,Sheet3!$A:$L,10,0)</f>
        <v>하우스</v>
      </c>
      <c r="F391" s="15">
        <v>903000799</v>
      </c>
      <c r="G391" s="15" t="s">
        <v>747</v>
      </c>
      <c r="H391" s="15" t="s">
        <v>746</v>
      </c>
      <c r="I391" s="16">
        <v>77377853058</v>
      </c>
      <c r="J391" s="16" t="s">
        <v>9</v>
      </c>
      <c r="K391" s="16">
        <v>8801043027175</v>
      </c>
      <c r="L391" s="17">
        <v>28000</v>
      </c>
      <c r="M391" s="19">
        <f t="shared" si="34"/>
        <v>30800.000000000004</v>
      </c>
      <c r="N391" s="17">
        <f t="shared" si="36"/>
        <v>25454.545454545452</v>
      </c>
      <c r="O391" s="19">
        <f t="shared" si="37"/>
        <v>1145.4545454545453</v>
      </c>
      <c r="P391" s="19">
        <f t="shared" si="38"/>
        <v>26854.545454545456</v>
      </c>
      <c r="Q391" s="19">
        <f t="shared" si="39"/>
        <v>29654.54545454546</v>
      </c>
    </row>
    <row r="392" spans="1:17" ht="18.75" customHeight="1" x14ac:dyDescent="0.3">
      <c r="A392" s="15">
        <f t="shared" si="35"/>
        <v>388</v>
      </c>
      <c r="B392" s="15" t="str">
        <f>VLOOKUP($F392,Sheet3!$A:$L,4,0)</f>
        <v>상품</v>
      </c>
      <c r="C392" s="15" t="str">
        <f>VLOOKUP($F392,Sheet3!$A:$L,6,0)</f>
        <v>하우스류</v>
      </c>
      <c r="D392" s="15" t="str">
        <f>VLOOKUP($F392,Sheet3!$A:$L,8,0)</f>
        <v>하우스카레</v>
      </c>
      <c r="E392" s="15" t="str">
        <f>VLOOKUP($F392,Sheet3!$A:$L,10,0)</f>
        <v>하우스</v>
      </c>
      <c r="F392" s="15">
        <v>903000800</v>
      </c>
      <c r="G392" s="15" t="s">
        <v>748</v>
      </c>
      <c r="H392" s="15" t="s">
        <v>746</v>
      </c>
      <c r="I392" s="16">
        <v>77377853614</v>
      </c>
      <c r="J392" s="16" t="s">
        <v>9</v>
      </c>
      <c r="K392" s="16">
        <v>8801043027182</v>
      </c>
      <c r="L392" s="17">
        <v>28000</v>
      </c>
      <c r="M392" s="19">
        <f t="shared" si="34"/>
        <v>30800.000000000004</v>
      </c>
      <c r="N392" s="17">
        <f t="shared" si="36"/>
        <v>25454.545454545452</v>
      </c>
      <c r="O392" s="19">
        <f t="shared" si="37"/>
        <v>1145.4545454545453</v>
      </c>
      <c r="P392" s="19">
        <f t="shared" si="38"/>
        <v>26854.545454545456</v>
      </c>
      <c r="Q392" s="19">
        <f t="shared" si="39"/>
        <v>29654.54545454546</v>
      </c>
    </row>
    <row r="393" spans="1:17" ht="18.75" customHeight="1" x14ac:dyDescent="0.3">
      <c r="A393" s="15">
        <f t="shared" si="35"/>
        <v>389</v>
      </c>
      <c r="B393" s="15" t="str">
        <f>VLOOKUP($F393,Sheet3!$A:$L,4,0)</f>
        <v>상품</v>
      </c>
      <c r="C393" s="15" t="str">
        <f>VLOOKUP($F393,Sheet3!$A:$L,6,0)</f>
        <v>하우스류</v>
      </c>
      <c r="D393" s="15" t="str">
        <f>VLOOKUP($F393,Sheet3!$A:$L,8,0)</f>
        <v>하우스카레</v>
      </c>
      <c r="E393" s="15" t="str">
        <f>VLOOKUP($F393,Sheet3!$A:$L,10,0)</f>
        <v>하우스</v>
      </c>
      <c r="F393" s="15">
        <v>903000801</v>
      </c>
      <c r="G393" s="15" t="s">
        <v>749</v>
      </c>
      <c r="H393" s="15" t="s">
        <v>750</v>
      </c>
      <c r="I393" s="16">
        <v>77377048690</v>
      </c>
      <c r="J393" s="16" t="s">
        <v>9</v>
      </c>
      <c r="K393" s="16" t="s">
        <v>9</v>
      </c>
      <c r="L393" s="17">
        <v>168000</v>
      </c>
      <c r="M393" s="19">
        <f t="shared" si="34"/>
        <v>184800.00000000003</v>
      </c>
      <c r="N393" s="17">
        <f t="shared" si="36"/>
        <v>152727.27272727271</v>
      </c>
      <c r="O393" s="19">
        <f t="shared" si="37"/>
        <v>6872.7272727272712</v>
      </c>
      <c r="P393" s="19">
        <f t="shared" si="38"/>
        <v>161127.27272727274</v>
      </c>
      <c r="Q393" s="19">
        <f t="shared" si="39"/>
        <v>177927.27272727276</v>
      </c>
    </row>
    <row r="394" spans="1:17" ht="18.75" customHeight="1" x14ac:dyDescent="0.3">
      <c r="A394" s="15">
        <f t="shared" si="35"/>
        <v>390</v>
      </c>
      <c r="B394" s="15" t="str">
        <f>VLOOKUP($F394,Sheet3!$A:$L,4,0)</f>
        <v>상품</v>
      </c>
      <c r="C394" s="15" t="str">
        <f>VLOOKUP($F394,Sheet3!$A:$L,6,0)</f>
        <v>하우스류</v>
      </c>
      <c r="D394" s="15" t="str">
        <f>VLOOKUP($F394,Sheet3!$A:$L,8,0)</f>
        <v>하우스카레</v>
      </c>
      <c r="E394" s="15" t="str">
        <f>VLOOKUP($F394,Sheet3!$A:$L,10,0)</f>
        <v>하우스</v>
      </c>
      <c r="F394" s="15">
        <v>903000802</v>
      </c>
      <c r="G394" s="15" t="s">
        <v>751</v>
      </c>
      <c r="H394" s="15" t="s">
        <v>750</v>
      </c>
      <c r="I394" s="16">
        <v>77377113152</v>
      </c>
      <c r="J394" s="16" t="s">
        <v>9</v>
      </c>
      <c r="K394" s="16" t="s">
        <v>9</v>
      </c>
      <c r="L394" s="17">
        <v>168000</v>
      </c>
      <c r="M394" s="19">
        <f t="shared" si="34"/>
        <v>184800.00000000003</v>
      </c>
      <c r="N394" s="17">
        <f t="shared" si="36"/>
        <v>152727.27272727271</v>
      </c>
      <c r="O394" s="19">
        <f t="shared" si="37"/>
        <v>6872.7272727272712</v>
      </c>
      <c r="P394" s="19">
        <f t="shared" si="38"/>
        <v>161127.27272727274</v>
      </c>
      <c r="Q394" s="19">
        <f t="shared" si="39"/>
        <v>177927.27272727276</v>
      </c>
    </row>
    <row r="395" spans="1:17" ht="18.75" customHeight="1" x14ac:dyDescent="0.3">
      <c r="A395" s="15">
        <f t="shared" si="35"/>
        <v>391</v>
      </c>
      <c r="B395" s="15" t="str">
        <f>VLOOKUP($F395,Sheet3!$A:$L,4,0)</f>
        <v>상품</v>
      </c>
      <c r="C395" s="15" t="str">
        <f>VLOOKUP($F395,Sheet3!$A:$L,6,0)</f>
        <v>하우스류</v>
      </c>
      <c r="D395" s="15" t="str">
        <f>VLOOKUP($F395,Sheet3!$A:$L,8,0)</f>
        <v>하우스카레</v>
      </c>
      <c r="E395" s="15" t="str">
        <f>VLOOKUP($F395,Sheet3!$A:$L,10,0)</f>
        <v>하우스</v>
      </c>
      <c r="F395" s="15">
        <v>903000803</v>
      </c>
      <c r="G395" s="15" t="s">
        <v>752</v>
      </c>
      <c r="H395" s="15" t="s">
        <v>750</v>
      </c>
      <c r="I395" s="16">
        <v>77377048720</v>
      </c>
      <c r="J395" s="16" t="s">
        <v>9</v>
      </c>
      <c r="K395" s="16" t="s">
        <v>9</v>
      </c>
      <c r="L395" s="17">
        <v>168000</v>
      </c>
      <c r="M395" s="19">
        <f t="shared" si="34"/>
        <v>184800.00000000003</v>
      </c>
      <c r="N395" s="17">
        <f t="shared" si="36"/>
        <v>152727.27272727271</v>
      </c>
      <c r="O395" s="19">
        <f t="shared" si="37"/>
        <v>6872.7272727272712</v>
      </c>
      <c r="P395" s="19">
        <f t="shared" si="38"/>
        <v>161127.27272727274</v>
      </c>
      <c r="Q395" s="19">
        <f t="shared" si="39"/>
        <v>177927.27272727276</v>
      </c>
    </row>
    <row r="396" spans="1:17" ht="18.75" customHeight="1" x14ac:dyDescent="0.3">
      <c r="A396" s="15">
        <f t="shared" si="35"/>
        <v>392</v>
      </c>
      <c r="B396" s="15" t="str">
        <f>VLOOKUP($F396,Sheet3!$A:$L,4,0)</f>
        <v>상품</v>
      </c>
      <c r="C396" s="15" t="str">
        <f>VLOOKUP($F396,Sheet3!$A:$L,6,0)</f>
        <v>하우스류</v>
      </c>
      <c r="D396" s="15" t="str">
        <f>VLOOKUP($F396,Sheet3!$A:$L,8,0)</f>
        <v>하우스카레</v>
      </c>
      <c r="E396" s="15" t="str">
        <f>VLOOKUP($F396,Sheet3!$A:$L,10,0)</f>
        <v>하우스</v>
      </c>
      <c r="F396" s="15">
        <v>903000804</v>
      </c>
      <c r="G396" s="15" t="s">
        <v>753</v>
      </c>
      <c r="H396" s="15" t="s">
        <v>750</v>
      </c>
      <c r="I396" s="16">
        <v>77377853584</v>
      </c>
      <c r="J396" s="16" t="s">
        <v>9</v>
      </c>
      <c r="K396" s="16" t="s">
        <v>9</v>
      </c>
      <c r="L396" s="17">
        <v>168000</v>
      </c>
      <c r="M396" s="19">
        <f t="shared" si="34"/>
        <v>184800.00000000003</v>
      </c>
      <c r="N396" s="17">
        <f t="shared" si="36"/>
        <v>152727.27272727271</v>
      </c>
      <c r="O396" s="19">
        <f t="shared" si="37"/>
        <v>6872.7272727272712</v>
      </c>
      <c r="P396" s="19">
        <f t="shared" si="38"/>
        <v>161127.27272727274</v>
      </c>
      <c r="Q396" s="19">
        <f t="shared" si="39"/>
        <v>177927.27272727276</v>
      </c>
    </row>
    <row r="397" spans="1:17" ht="18.75" customHeight="1" x14ac:dyDescent="0.3">
      <c r="A397" s="15">
        <f t="shared" si="35"/>
        <v>393</v>
      </c>
      <c r="B397" s="15" t="str">
        <f>VLOOKUP($F397,Sheet3!$A:$L,4,0)</f>
        <v>상품</v>
      </c>
      <c r="C397" s="15" t="str">
        <f>VLOOKUP($F397,Sheet3!$A:$L,6,0)</f>
        <v>하우스류</v>
      </c>
      <c r="D397" s="15" t="str">
        <f>VLOOKUP($F397,Sheet3!$A:$L,8,0)</f>
        <v>하우스카레</v>
      </c>
      <c r="E397" s="15" t="str">
        <f>VLOOKUP($F397,Sheet3!$A:$L,10,0)</f>
        <v>하우스</v>
      </c>
      <c r="F397" s="15">
        <v>903000805</v>
      </c>
      <c r="G397" s="15" t="s">
        <v>754</v>
      </c>
      <c r="H397" s="15" t="s">
        <v>750</v>
      </c>
      <c r="I397" s="16">
        <v>77377853058</v>
      </c>
      <c r="J397" s="16" t="s">
        <v>9</v>
      </c>
      <c r="K397" s="16" t="s">
        <v>9</v>
      </c>
      <c r="L397" s="17">
        <v>168000</v>
      </c>
      <c r="M397" s="19">
        <f t="shared" ref="M397:M460" si="40">L397*1.1</f>
        <v>184800.00000000003</v>
      </c>
      <c r="N397" s="17">
        <f t="shared" si="36"/>
        <v>152727.27272727271</v>
      </c>
      <c r="O397" s="19">
        <f t="shared" si="37"/>
        <v>6872.7272727272712</v>
      </c>
      <c r="P397" s="19">
        <f t="shared" si="38"/>
        <v>161127.27272727274</v>
      </c>
      <c r="Q397" s="19">
        <f t="shared" si="39"/>
        <v>177927.27272727276</v>
      </c>
    </row>
    <row r="398" spans="1:17" ht="18.75" customHeight="1" x14ac:dyDescent="0.3">
      <c r="A398" s="15">
        <f t="shared" ref="A398:A461" si="41">A397+1</f>
        <v>394</v>
      </c>
      <c r="B398" s="15" t="str">
        <f>VLOOKUP($F398,Sheet3!$A:$L,4,0)</f>
        <v>상품</v>
      </c>
      <c r="C398" s="15" t="str">
        <f>VLOOKUP($F398,Sheet3!$A:$L,6,0)</f>
        <v>하우스류</v>
      </c>
      <c r="D398" s="15" t="str">
        <f>VLOOKUP($F398,Sheet3!$A:$L,8,0)</f>
        <v>하우스카레</v>
      </c>
      <c r="E398" s="15" t="str">
        <f>VLOOKUP($F398,Sheet3!$A:$L,10,0)</f>
        <v>하우스</v>
      </c>
      <c r="F398" s="15">
        <v>903000806</v>
      </c>
      <c r="G398" s="15" t="s">
        <v>755</v>
      </c>
      <c r="H398" s="15" t="s">
        <v>750</v>
      </c>
      <c r="I398" s="16">
        <v>77377853614</v>
      </c>
      <c r="J398" s="16" t="s">
        <v>9</v>
      </c>
      <c r="K398" s="16" t="s">
        <v>9</v>
      </c>
      <c r="L398" s="17">
        <v>168000</v>
      </c>
      <c r="M398" s="19">
        <f t="shared" si="40"/>
        <v>184800.00000000003</v>
      </c>
      <c r="N398" s="17">
        <f t="shared" si="36"/>
        <v>152727.27272727271</v>
      </c>
      <c r="O398" s="19">
        <f t="shared" si="37"/>
        <v>6872.7272727272712</v>
      </c>
      <c r="P398" s="19">
        <f t="shared" si="38"/>
        <v>161127.27272727274</v>
      </c>
      <c r="Q398" s="19">
        <f t="shared" si="39"/>
        <v>177927.27272727276</v>
      </c>
    </row>
    <row r="399" spans="1:17" ht="18.75" customHeight="1" x14ac:dyDescent="0.3">
      <c r="A399" s="15">
        <f t="shared" si="41"/>
        <v>395</v>
      </c>
      <c r="B399" s="15" t="str">
        <f>VLOOKUP($F399,Sheet3!$A:$L,4,0)</f>
        <v>상품</v>
      </c>
      <c r="C399" s="15" t="str">
        <f>VLOOKUP($F399,Sheet3!$A:$L,6,0)</f>
        <v>하우스류</v>
      </c>
      <c r="D399" s="15" t="str">
        <f>VLOOKUP($F399,Sheet3!$A:$L,8,0)</f>
        <v>하우스카레</v>
      </c>
      <c r="E399" s="15" t="str">
        <f>VLOOKUP($F399,Sheet3!$A:$L,10,0)</f>
        <v>하우스</v>
      </c>
      <c r="F399" s="15">
        <v>903000812</v>
      </c>
      <c r="G399" s="15" t="s">
        <v>756</v>
      </c>
      <c r="H399" s="15" t="s">
        <v>757</v>
      </c>
      <c r="I399" s="16" t="s">
        <v>9</v>
      </c>
      <c r="J399" s="16">
        <v>8801043027335</v>
      </c>
      <c r="K399" s="16">
        <v>8801043027342</v>
      </c>
      <c r="L399" s="17">
        <v>67200</v>
      </c>
      <c r="M399" s="19">
        <f t="shared" si="40"/>
        <v>73920</v>
      </c>
      <c r="N399" s="17">
        <f t="shared" si="36"/>
        <v>61090.909090909088</v>
      </c>
      <c r="O399" s="19">
        <f t="shared" si="37"/>
        <v>2749.090909090909</v>
      </c>
      <c r="P399" s="19">
        <f t="shared" si="38"/>
        <v>64450.909090909088</v>
      </c>
      <c r="Q399" s="19">
        <f t="shared" si="39"/>
        <v>71170.909090909088</v>
      </c>
    </row>
    <row r="400" spans="1:17" ht="18.75" customHeight="1" x14ac:dyDescent="0.3">
      <c r="A400" s="15">
        <f t="shared" si="41"/>
        <v>396</v>
      </c>
      <c r="B400" s="15" t="s">
        <v>1560</v>
      </c>
      <c r="C400" s="15" t="s">
        <v>1938</v>
      </c>
      <c r="D400" s="15" t="s">
        <v>1940</v>
      </c>
      <c r="E400" s="15" t="s">
        <v>1942</v>
      </c>
      <c r="F400" s="15">
        <v>903000818</v>
      </c>
      <c r="G400" s="15" t="s">
        <v>760</v>
      </c>
      <c r="H400" s="15" t="s">
        <v>761</v>
      </c>
      <c r="I400" s="16">
        <v>4902402621288</v>
      </c>
      <c r="J400" s="16" t="s">
        <v>9</v>
      </c>
      <c r="K400" s="16" t="s">
        <v>9</v>
      </c>
      <c r="L400" s="17">
        <v>39000</v>
      </c>
      <c r="M400" s="19">
        <f t="shared" si="40"/>
        <v>42900</v>
      </c>
      <c r="N400" s="17">
        <f t="shared" si="36"/>
        <v>35454.545454545449</v>
      </c>
      <c r="O400" s="19">
        <f t="shared" si="37"/>
        <v>1595.454545454545</v>
      </c>
      <c r="P400" s="19">
        <f t="shared" si="38"/>
        <v>37404.545454545456</v>
      </c>
      <c r="Q400" s="19">
        <f t="shared" si="39"/>
        <v>41304.545454545456</v>
      </c>
    </row>
    <row r="401" spans="1:17" ht="18.75" customHeight="1" x14ac:dyDescent="0.3">
      <c r="A401" s="15">
        <f t="shared" si="41"/>
        <v>397</v>
      </c>
      <c r="B401" s="15" t="s">
        <v>1560</v>
      </c>
      <c r="C401" s="15" t="s">
        <v>1938</v>
      </c>
      <c r="D401" s="15" t="s">
        <v>1940</v>
      </c>
      <c r="E401" s="15" t="s">
        <v>1942</v>
      </c>
      <c r="F401" s="15">
        <v>903000968</v>
      </c>
      <c r="G401" s="15" t="s">
        <v>801</v>
      </c>
      <c r="H401" s="15" t="s">
        <v>802</v>
      </c>
      <c r="I401" s="16" t="s">
        <v>9</v>
      </c>
      <c r="J401" s="16" t="s">
        <v>9</v>
      </c>
      <c r="K401" s="16" t="s">
        <v>9</v>
      </c>
      <c r="L401" s="17">
        <v>174000</v>
      </c>
      <c r="M401" s="19">
        <f t="shared" si="40"/>
        <v>191400.00000000003</v>
      </c>
      <c r="N401" s="17">
        <f t="shared" si="36"/>
        <v>158181.81818181818</v>
      </c>
      <c r="O401" s="19">
        <f t="shared" si="37"/>
        <v>7118.181818181818</v>
      </c>
      <c r="P401" s="19">
        <f t="shared" si="38"/>
        <v>166881.81818181818</v>
      </c>
      <c r="Q401" s="19">
        <f t="shared" si="39"/>
        <v>184281.81818181821</v>
      </c>
    </row>
    <row r="402" spans="1:17" ht="18.75" customHeight="1" x14ac:dyDescent="0.3">
      <c r="A402" s="15">
        <f t="shared" si="41"/>
        <v>398</v>
      </c>
      <c r="B402" s="15" t="s">
        <v>1560</v>
      </c>
      <c r="C402" s="15" t="s">
        <v>1938</v>
      </c>
      <c r="D402" s="15" t="s">
        <v>1940</v>
      </c>
      <c r="E402" s="15" t="s">
        <v>1942</v>
      </c>
      <c r="F402" s="15">
        <v>903000819</v>
      </c>
      <c r="G402" s="15" t="s">
        <v>762</v>
      </c>
      <c r="H402" s="15" t="s">
        <v>761</v>
      </c>
      <c r="I402" s="16">
        <v>4902402648544</v>
      </c>
      <c r="J402" s="16" t="s">
        <v>9</v>
      </c>
      <c r="K402" s="16" t="s">
        <v>9</v>
      </c>
      <c r="L402" s="17">
        <v>39000</v>
      </c>
      <c r="M402" s="19">
        <f t="shared" si="40"/>
        <v>42900</v>
      </c>
      <c r="N402" s="17">
        <f t="shared" si="36"/>
        <v>35454.545454545449</v>
      </c>
      <c r="O402" s="19">
        <f t="shared" si="37"/>
        <v>1595.454545454545</v>
      </c>
      <c r="P402" s="19">
        <f t="shared" si="38"/>
        <v>37404.545454545456</v>
      </c>
      <c r="Q402" s="19">
        <f t="shared" si="39"/>
        <v>41304.545454545456</v>
      </c>
    </row>
    <row r="403" spans="1:17" ht="18.75" customHeight="1" x14ac:dyDescent="0.3">
      <c r="A403" s="15">
        <f t="shared" si="41"/>
        <v>399</v>
      </c>
      <c r="B403" s="15" t="s">
        <v>1560</v>
      </c>
      <c r="C403" s="15" t="s">
        <v>1938</v>
      </c>
      <c r="D403" s="15" t="s">
        <v>1940</v>
      </c>
      <c r="E403" s="15" t="s">
        <v>1942</v>
      </c>
      <c r="F403" s="15">
        <v>903000969</v>
      </c>
      <c r="G403" s="15" t="s">
        <v>803</v>
      </c>
      <c r="H403" s="15" t="s">
        <v>802</v>
      </c>
      <c r="I403" s="16" t="s">
        <v>9</v>
      </c>
      <c r="J403" s="16" t="s">
        <v>9</v>
      </c>
      <c r="K403" s="16" t="s">
        <v>9</v>
      </c>
      <c r="L403" s="17">
        <v>174000</v>
      </c>
      <c r="M403" s="19">
        <f t="shared" si="40"/>
        <v>191400.00000000003</v>
      </c>
      <c r="N403" s="17">
        <f t="shared" si="36"/>
        <v>158181.81818181818</v>
      </c>
      <c r="O403" s="19">
        <f t="shared" si="37"/>
        <v>7118.181818181818</v>
      </c>
      <c r="P403" s="19">
        <f t="shared" si="38"/>
        <v>166881.81818181818</v>
      </c>
      <c r="Q403" s="19">
        <f t="shared" si="39"/>
        <v>184281.81818181821</v>
      </c>
    </row>
    <row r="404" spans="1:17" ht="18.75" customHeight="1" x14ac:dyDescent="0.3">
      <c r="A404" s="15">
        <f t="shared" si="41"/>
        <v>400</v>
      </c>
      <c r="B404" s="15" t="str">
        <f>VLOOKUP($F404,Sheet3!$A:$L,4,0)</f>
        <v>상품</v>
      </c>
      <c r="C404" s="15" t="str">
        <f>VLOOKUP($F404,Sheet3!$A:$L,6,0)</f>
        <v>하우스류</v>
      </c>
      <c r="D404" s="15" t="str">
        <f>VLOOKUP($F404,Sheet3!$A:$L,8,0)</f>
        <v>하우스카레</v>
      </c>
      <c r="E404" s="15" t="str">
        <f>VLOOKUP($F404,Sheet3!$A:$L,10,0)</f>
        <v>하우스</v>
      </c>
      <c r="F404" s="15">
        <v>903000972</v>
      </c>
      <c r="G404" s="15" t="s">
        <v>804</v>
      </c>
      <c r="H404" s="15" t="s">
        <v>805</v>
      </c>
      <c r="I404" s="16">
        <v>8801043029711</v>
      </c>
      <c r="J404" s="16" t="s">
        <v>9</v>
      </c>
      <c r="K404" s="16">
        <v>8801043029728</v>
      </c>
      <c r="L404" s="17">
        <v>29000</v>
      </c>
      <c r="M404" s="19">
        <f t="shared" si="40"/>
        <v>31900.000000000004</v>
      </c>
      <c r="N404" s="17">
        <f t="shared" si="36"/>
        <v>26363.63636363636</v>
      </c>
      <c r="O404" s="19">
        <f t="shared" si="37"/>
        <v>1186.3636363636363</v>
      </c>
      <c r="P404" s="19">
        <f t="shared" si="38"/>
        <v>27813.636363636364</v>
      </c>
      <c r="Q404" s="19">
        <f t="shared" si="39"/>
        <v>30713.636363636368</v>
      </c>
    </row>
    <row r="405" spans="1:17" ht="18.75" customHeight="1" x14ac:dyDescent="0.3">
      <c r="A405" s="15">
        <f t="shared" si="41"/>
        <v>401</v>
      </c>
      <c r="B405" s="15" t="str">
        <f>VLOOKUP($F405,Sheet3!$A:$L,4,0)</f>
        <v>상품</v>
      </c>
      <c r="C405" s="15" t="str">
        <f>VLOOKUP($F405,Sheet3!$A:$L,6,0)</f>
        <v>하우스류</v>
      </c>
      <c r="D405" s="15" t="str">
        <f>VLOOKUP($F405,Sheet3!$A:$L,8,0)</f>
        <v>하우스카레</v>
      </c>
      <c r="E405" s="15" t="str">
        <f>VLOOKUP($F405,Sheet3!$A:$L,10,0)</f>
        <v>하우스</v>
      </c>
      <c r="F405" s="15">
        <v>903000973</v>
      </c>
      <c r="G405" s="15" t="s">
        <v>806</v>
      </c>
      <c r="H405" s="15" t="s">
        <v>805</v>
      </c>
      <c r="I405" s="16">
        <v>8801043029735</v>
      </c>
      <c r="J405" s="16" t="s">
        <v>9</v>
      </c>
      <c r="K405" s="16">
        <v>8801043029742</v>
      </c>
      <c r="L405" s="17">
        <v>29000</v>
      </c>
      <c r="M405" s="19">
        <f t="shared" si="40"/>
        <v>31900.000000000004</v>
      </c>
      <c r="N405" s="17">
        <f t="shared" si="36"/>
        <v>26363.63636363636</v>
      </c>
      <c r="O405" s="19">
        <f t="shared" si="37"/>
        <v>1186.3636363636363</v>
      </c>
      <c r="P405" s="19">
        <f t="shared" si="38"/>
        <v>27813.636363636364</v>
      </c>
      <c r="Q405" s="19">
        <f t="shared" si="39"/>
        <v>30713.636363636368</v>
      </c>
    </row>
    <row r="406" spans="1:17" ht="18.75" customHeight="1" x14ac:dyDescent="0.3">
      <c r="A406" s="15">
        <f t="shared" si="41"/>
        <v>402</v>
      </c>
      <c r="B406" s="15" t="str">
        <f>VLOOKUP($F406,Sheet3!$A:$L,4,0)</f>
        <v>상품</v>
      </c>
      <c r="C406" s="15" t="str">
        <f>VLOOKUP($F406,Sheet3!$A:$L,6,0)</f>
        <v>하우스류</v>
      </c>
      <c r="D406" s="15" t="str">
        <f>VLOOKUP($F406,Sheet3!$A:$L,8,0)</f>
        <v>하우스카레</v>
      </c>
      <c r="E406" s="15" t="str">
        <f>VLOOKUP($F406,Sheet3!$A:$L,10,0)</f>
        <v>하우스</v>
      </c>
      <c r="F406" s="15">
        <v>903001039</v>
      </c>
      <c r="G406" s="15" t="s">
        <v>821</v>
      </c>
      <c r="H406" s="15" t="s">
        <v>822</v>
      </c>
      <c r="I406" s="16" t="s">
        <v>9</v>
      </c>
      <c r="J406" s="16" t="s">
        <v>9</v>
      </c>
      <c r="K406" s="16" t="s">
        <v>9</v>
      </c>
      <c r="L406" s="17">
        <v>188400</v>
      </c>
      <c r="M406" s="19">
        <f t="shared" si="40"/>
        <v>207240.00000000003</v>
      </c>
      <c r="N406" s="17">
        <f t="shared" si="36"/>
        <v>171272.72727272726</v>
      </c>
      <c r="O406" s="19">
        <f t="shared" si="37"/>
        <v>7707.272727272727</v>
      </c>
      <c r="P406" s="19">
        <f t="shared" si="38"/>
        <v>180692.72727272726</v>
      </c>
      <c r="Q406" s="19">
        <f t="shared" si="39"/>
        <v>199532.72727272729</v>
      </c>
    </row>
    <row r="407" spans="1:17" ht="18.75" customHeight="1" x14ac:dyDescent="0.3">
      <c r="A407" s="15">
        <f t="shared" si="41"/>
        <v>403</v>
      </c>
      <c r="B407" s="15" t="str">
        <f>VLOOKUP($F407,Sheet3!$A:$L,4,0)</f>
        <v>상품</v>
      </c>
      <c r="C407" s="15" t="str">
        <f>VLOOKUP($F407,Sheet3!$A:$L,6,0)</f>
        <v>하우스류</v>
      </c>
      <c r="D407" s="15" t="str">
        <f>VLOOKUP($F407,Sheet3!$A:$L,8,0)</f>
        <v>하우스카레</v>
      </c>
      <c r="E407" s="15" t="str">
        <f>VLOOKUP($F407,Sheet3!$A:$L,10,0)</f>
        <v>하우스</v>
      </c>
      <c r="F407" s="15">
        <v>903001040</v>
      </c>
      <c r="G407" s="15" t="s">
        <v>823</v>
      </c>
      <c r="H407" s="15" t="s">
        <v>822</v>
      </c>
      <c r="I407" s="16" t="s">
        <v>9</v>
      </c>
      <c r="J407" s="16" t="s">
        <v>9</v>
      </c>
      <c r="K407" s="16" t="s">
        <v>9</v>
      </c>
      <c r="L407" s="17">
        <v>188400</v>
      </c>
      <c r="M407" s="19">
        <f t="shared" si="40"/>
        <v>207240.00000000003</v>
      </c>
      <c r="N407" s="17">
        <f t="shared" si="36"/>
        <v>171272.72727272726</v>
      </c>
      <c r="O407" s="19">
        <f t="shared" si="37"/>
        <v>7707.272727272727</v>
      </c>
      <c r="P407" s="19">
        <f t="shared" si="38"/>
        <v>180692.72727272726</v>
      </c>
      <c r="Q407" s="19">
        <f t="shared" si="39"/>
        <v>199532.72727272729</v>
      </c>
    </row>
    <row r="408" spans="1:17" ht="18.75" customHeight="1" x14ac:dyDescent="0.3">
      <c r="A408" s="15">
        <f t="shared" si="41"/>
        <v>404</v>
      </c>
      <c r="B408" s="15" t="str">
        <f>VLOOKUP($F408,Sheet3!$A:$L,4,0)</f>
        <v>상품</v>
      </c>
      <c r="C408" s="15" t="str">
        <f>VLOOKUP($F408,Sheet3!$A:$L,6,0)</f>
        <v>하우스류</v>
      </c>
      <c r="D408" s="15" t="str">
        <f>VLOOKUP($F408,Sheet3!$A:$L,8,0)</f>
        <v>하우스카레</v>
      </c>
      <c r="E408" s="15" t="str">
        <f>VLOOKUP($F408,Sheet3!$A:$L,10,0)</f>
        <v>하우스</v>
      </c>
      <c r="F408" s="15">
        <v>903001041</v>
      </c>
      <c r="G408" s="15" t="s">
        <v>824</v>
      </c>
      <c r="H408" s="15" t="s">
        <v>822</v>
      </c>
      <c r="I408" s="16" t="s">
        <v>9</v>
      </c>
      <c r="J408" s="16" t="s">
        <v>9</v>
      </c>
      <c r="K408" s="16" t="s">
        <v>9</v>
      </c>
      <c r="L408" s="17">
        <v>188400</v>
      </c>
      <c r="M408" s="19">
        <f t="shared" si="40"/>
        <v>207240.00000000003</v>
      </c>
      <c r="N408" s="17">
        <f t="shared" si="36"/>
        <v>171272.72727272726</v>
      </c>
      <c r="O408" s="19">
        <f t="shared" si="37"/>
        <v>7707.272727272727</v>
      </c>
      <c r="P408" s="19">
        <f t="shared" si="38"/>
        <v>180692.72727272726</v>
      </c>
      <c r="Q408" s="19">
        <f t="shared" si="39"/>
        <v>199532.72727272729</v>
      </c>
    </row>
    <row r="409" spans="1:17" ht="18.75" customHeight="1" x14ac:dyDescent="0.3">
      <c r="A409" s="15">
        <f t="shared" si="41"/>
        <v>405</v>
      </c>
      <c r="B409" s="15" t="str">
        <f>VLOOKUP($F409,Sheet3!$A:$L,4,0)</f>
        <v>상품</v>
      </c>
      <c r="C409" s="15" t="str">
        <f>VLOOKUP($F409,Sheet3!$A:$L,6,0)</f>
        <v>하우스류</v>
      </c>
      <c r="D409" s="15" t="str">
        <f>VLOOKUP($F409,Sheet3!$A:$L,8,0)</f>
        <v>하우스카레</v>
      </c>
      <c r="E409" s="15" t="str">
        <f>VLOOKUP($F409,Sheet3!$A:$L,10,0)</f>
        <v>하우스</v>
      </c>
      <c r="F409" s="15">
        <v>903001203</v>
      </c>
      <c r="G409" s="15" t="s">
        <v>866</v>
      </c>
      <c r="H409" s="15" t="s">
        <v>867</v>
      </c>
      <c r="I409" s="16" t="s">
        <v>864</v>
      </c>
      <c r="J409" s="16" t="s">
        <v>9</v>
      </c>
      <c r="K409" s="16" t="s">
        <v>9</v>
      </c>
      <c r="L409" s="17">
        <v>16920</v>
      </c>
      <c r="M409" s="19">
        <f t="shared" si="40"/>
        <v>18612</v>
      </c>
      <c r="N409" s="17">
        <f t="shared" si="36"/>
        <v>15381.81818181818</v>
      </c>
      <c r="O409" s="19">
        <f t="shared" si="37"/>
        <v>692.18181818181813</v>
      </c>
      <c r="P409" s="19">
        <f t="shared" si="38"/>
        <v>16227.818181818182</v>
      </c>
      <c r="Q409" s="19">
        <f t="shared" si="39"/>
        <v>17919.81818181818</v>
      </c>
    </row>
    <row r="410" spans="1:17" ht="18.75" customHeight="1" x14ac:dyDescent="0.3">
      <c r="A410" s="15">
        <f t="shared" si="41"/>
        <v>406</v>
      </c>
      <c r="B410" s="15" t="str">
        <f>VLOOKUP($F410,Sheet3!$A:$L,4,0)</f>
        <v>상품</v>
      </c>
      <c r="C410" s="15" t="str">
        <f>VLOOKUP($F410,Sheet3!$A:$L,6,0)</f>
        <v>하우스류</v>
      </c>
      <c r="D410" s="15" t="str">
        <f>VLOOKUP($F410,Sheet3!$A:$L,8,0)</f>
        <v>하우스카레</v>
      </c>
      <c r="E410" s="15" t="str">
        <f>VLOOKUP($F410,Sheet3!$A:$L,10,0)</f>
        <v>하우스</v>
      </c>
      <c r="F410" s="15">
        <v>903001204</v>
      </c>
      <c r="G410" s="15" t="s">
        <v>868</v>
      </c>
      <c r="H410" s="15" t="s">
        <v>867</v>
      </c>
      <c r="I410" s="16" t="s">
        <v>865</v>
      </c>
      <c r="J410" s="16" t="s">
        <v>9</v>
      </c>
      <c r="K410" s="16" t="s">
        <v>9</v>
      </c>
      <c r="L410" s="17">
        <v>16920</v>
      </c>
      <c r="M410" s="19">
        <f t="shared" si="40"/>
        <v>18612</v>
      </c>
      <c r="N410" s="17">
        <f t="shared" si="36"/>
        <v>15381.81818181818</v>
      </c>
      <c r="O410" s="19">
        <f t="shared" si="37"/>
        <v>692.18181818181813</v>
      </c>
      <c r="P410" s="19">
        <f t="shared" si="38"/>
        <v>16227.818181818182</v>
      </c>
      <c r="Q410" s="19">
        <f t="shared" si="39"/>
        <v>17919.81818181818</v>
      </c>
    </row>
    <row r="411" spans="1:17" ht="18.75" customHeight="1" x14ac:dyDescent="0.3">
      <c r="A411" s="15">
        <f t="shared" si="41"/>
        <v>407</v>
      </c>
      <c r="B411" s="15" t="str">
        <f>VLOOKUP($F411,Sheet3!$A:$L,4,0)</f>
        <v>상품</v>
      </c>
      <c r="C411" s="15" t="str">
        <f>VLOOKUP($F411,Sheet3!$A:$L,6,0)</f>
        <v>바릴라</v>
      </c>
      <c r="D411" s="15" t="str">
        <f>VLOOKUP($F411,Sheet3!$A:$L,8,0)</f>
        <v>바릴라</v>
      </c>
      <c r="E411" s="15" t="str">
        <f>VLOOKUP($F411,Sheet3!$A:$L,10,0)</f>
        <v>바릴라</v>
      </c>
      <c r="F411" s="15">
        <v>903000210</v>
      </c>
      <c r="G411" s="15" t="s">
        <v>671</v>
      </c>
      <c r="H411" s="15" t="s">
        <v>672</v>
      </c>
      <c r="I411" s="16">
        <v>8076800195057</v>
      </c>
      <c r="J411" s="16" t="s">
        <v>9</v>
      </c>
      <c r="K411" s="16" t="s">
        <v>9</v>
      </c>
      <c r="L411" s="17">
        <v>44000</v>
      </c>
      <c r="M411" s="19">
        <f t="shared" si="40"/>
        <v>48400.000000000007</v>
      </c>
      <c r="N411" s="17">
        <f t="shared" si="36"/>
        <v>40000</v>
      </c>
      <c r="O411" s="19">
        <f t="shared" si="37"/>
        <v>1800</v>
      </c>
      <c r="P411" s="19">
        <f t="shared" si="38"/>
        <v>42200</v>
      </c>
      <c r="Q411" s="19">
        <f t="shared" si="39"/>
        <v>46600.000000000007</v>
      </c>
    </row>
    <row r="412" spans="1:17" ht="18.75" customHeight="1" x14ac:dyDescent="0.3">
      <c r="A412" s="15">
        <f t="shared" si="41"/>
        <v>408</v>
      </c>
      <c r="B412" s="15" t="str">
        <f>VLOOKUP($F412,Sheet3!$A:$L,4,0)</f>
        <v>상품</v>
      </c>
      <c r="C412" s="15" t="str">
        <f>VLOOKUP($F412,Sheet3!$A:$L,6,0)</f>
        <v>바릴라</v>
      </c>
      <c r="D412" s="15" t="str">
        <f>VLOOKUP($F412,Sheet3!$A:$L,8,0)</f>
        <v>바릴라</v>
      </c>
      <c r="E412" s="15" t="str">
        <f>VLOOKUP($F412,Sheet3!$A:$L,10,0)</f>
        <v>바릴라</v>
      </c>
      <c r="F412" s="15">
        <v>903000211</v>
      </c>
      <c r="G412" s="15" t="s">
        <v>673</v>
      </c>
      <c r="H412" s="15" t="s">
        <v>570</v>
      </c>
      <c r="I412" s="16">
        <v>8076808060654</v>
      </c>
      <c r="J412" s="16" t="s">
        <v>9</v>
      </c>
      <c r="K412" s="16" t="s">
        <v>9</v>
      </c>
      <c r="L412" s="17">
        <v>30300</v>
      </c>
      <c r="M412" s="19">
        <f t="shared" si="40"/>
        <v>33330</v>
      </c>
      <c r="N412" s="17">
        <f t="shared" si="36"/>
        <v>27545.454545454544</v>
      </c>
      <c r="O412" s="19">
        <f t="shared" si="37"/>
        <v>1239.5454545454545</v>
      </c>
      <c r="P412" s="19">
        <f t="shared" si="38"/>
        <v>29060.454545454544</v>
      </c>
      <c r="Q412" s="19">
        <f t="shared" si="39"/>
        <v>32090.454545454544</v>
      </c>
    </row>
    <row r="413" spans="1:17" ht="18.75" customHeight="1" x14ac:dyDescent="0.3">
      <c r="A413" s="15">
        <f t="shared" si="41"/>
        <v>409</v>
      </c>
      <c r="B413" s="15" t="str">
        <f>VLOOKUP($F413,Sheet3!$A:$L,4,0)</f>
        <v>상품</v>
      </c>
      <c r="C413" s="15" t="str">
        <f>VLOOKUP($F413,Sheet3!$A:$L,6,0)</f>
        <v>바릴라</v>
      </c>
      <c r="D413" s="15" t="str">
        <f>VLOOKUP($F413,Sheet3!$A:$L,8,0)</f>
        <v>바릴라</v>
      </c>
      <c r="E413" s="15" t="str">
        <f>VLOOKUP($F413,Sheet3!$A:$L,10,0)</f>
        <v>바릴라</v>
      </c>
      <c r="F413" s="15">
        <v>903000214</v>
      </c>
      <c r="G413" s="15" t="s">
        <v>674</v>
      </c>
      <c r="H413" s="15" t="s">
        <v>672</v>
      </c>
      <c r="I413" s="16">
        <v>8076809547826</v>
      </c>
      <c r="J413" s="16">
        <v>0</v>
      </c>
      <c r="K413" s="16">
        <v>0</v>
      </c>
      <c r="L413" s="17">
        <v>44000</v>
      </c>
      <c r="M413" s="19">
        <f t="shared" si="40"/>
        <v>48400.000000000007</v>
      </c>
      <c r="N413" s="17">
        <f t="shared" si="36"/>
        <v>40000</v>
      </c>
      <c r="O413" s="19">
        <f t="shared" si="37"/>
        <v>1800</v>
      </c>
      <c r="P413" s="19">
        <f t="shared" si="38"/>
        <v>42200</v>
      </c>
      <c r="Q413" s="19">
        <f t="shared" si="39"/>
        <v>46600.000000000007</v>
      </c>
    </row>
    <row r="414" spans="1:17" ht="18.75" customHeight="1" x14ac:dyDescent="0.3">
      <c r="A414" s="15">
        <f t="shared" si="41"/>
        <v>410</v>
      </c>
      <c r="B414" s="15" t="str">
        <f>VLOOKUP($F414,Sheet3!$A:$L,4,0)</f>
        <v>상품</v>
      </c>
      <c r="C414" s="15" t="str">
        <f>VLOOKUP($F414,Sheet3!$A:$L,6,0)</f>
        <v>바릴라</v>
      </c>
      <c r="D414" s="15" t="str">
        <f>VLOOKUP($F414,Sheet3!$A:$L,8,0)</f>
        <v>바릴라</v>
      </c>
      <c r="E414" s="15" t="str">
        <f>VLOOKUP($F414,Sheet3!$A:$L,10,0)</f>
        <v>바릴라</v>
      </c>
      <c r="F414" s="15">
        <v>903000215</v>
      </c>
      <c r="G414" s="15" t="s">
        <v>675</v>
      </c>
      <c r="H414" s="15" t="s">
        <v>570</v>
      </c>
      <c r="I414" s="16">
        <v>8076802085981</v>
      </c>
      <c r="J414" s="16" t="s">
        <v>9</v>
      </c>
      <c r="K414" s="16" t="s">
        <v>9</v>
      </c>
      <c r="L414" s="17">
        <v>30300</v>
      </c>
      <c r="M414" s="19">
        <f t="shared" si="40"/>
        <v>33330</v>
      </c>
      <c r="N414" s="17">
        <f t="shared" si="36"/>
        <v>27545.454545454544</v>
      </c>
      <c r="O414" s="19">
        <f t="shared" si="37"/>
        <v>1239.5454545454545</v>
      </c>
      <c r="P414" s="19">
        <f t="shared" si="38"/>
        <v>29060.454545454544</v>
      </c>
      <c r="Q414" s="19">
        <f t="shared" si="39"/>
        <v>32090.454545454544</v>
      </c>
    </row>
    <row r="415" spans="1:17" ht="18.75" customHeight="1" x14ac:dyDescent="0.3">
      <c r="A415" s="15">
        <f t="shared" si="41"/>
        <v>411</v>
      </c>
      <c r="B415" s="15" t="str">
        <f>VLOOKUP($F415,Sheet3!$A:$L,4,0)</f>
        <v>상품</v>
      </c>
      <c r="C415" s="15" t="str">
        <f>VLOOKUP($F415,Sheet3!$A:$L,6,0)</f>
        <v>바릴라</v>
      </c>
      <c r="D415" s="15" t="str">
        <f>VLOOKUP($F415,Sheet3!$A:$L,8,0)</f>
        <v>바릴라</v>
      </c>
      <c r="E415" s="15" t="str">
        <f>VLOOKUP($F415,Sheet3!$A:$L,10,0)</f>
        <v>바릴라</v>
      </c>
      <c r="F415" s="15">
        <v>903000216</v>
      </c>
      <c r="G415" s="15" t="s">
        <v>676</v>
      </c>
      <c r="H415" s="15" t="s">
        <v>672</v>
      </c>
      <c r="I415" s="16">
        <v>8076800195019</v>
      </c>
      <c r="J415" s="16">
        <v>0</v>
      </c>
      <c r="K415" s="16">
        <v>0</v>
      </c>
      <c r="L415" s="17">
        <v>44000</v>
      </c>
      <c r="M415" s="19">
        <f t="shared" si="40"/>
        <v>48400.000000000007</v>
      </c>
      <c r="N415" s="17">
        <f t="shared" si="36"/>
        <v>40000</v>
      </c>
      <c r="O415" s="19">
        <f t="shared" si="37"/>
        <v>1800</v>
      </c>
      <c r="P415" s="19">
        <f t="shared" si="38"/>
        <v>42200</v>
      </c>
      <c r="Q415" s="19">
        <f t="shared" si="39"/>
        <v>46600.000000000007</v>
      </c>
    </row>
    <row r="416" spans="1:17" ht="18.75" customHeight="1" x14ac:dyDescent="0.3">
      <c r="A416" s="15">
        <f t="shared" si="41"/>
        <v>412</v>
      </c>
      <c r="B416" s="15" t="str">
        <f>VLOOKUP($F416,Sheet3!$A:$L,4,0)</f>
        <v>상품</v>
      </c>
      <c r="C416" s="15" t="str">
        <f>VLOOKUP($F416,Sheet3!$A:$L,6,0)</f>
        <v>바릴라</v>
      </c>
      <c r="D416" s="15" t="str">
        <f>VLOOKUP($F416,Sheet3!$A:$L,8,0)</f>
        <v>바릴라</v>
      </c>
      <c r="E416" s="15" t="str">
        <f>VLOOKUP($F416,Sheet3!$A:$L,10,0)</f>
        <v>바릴라</v>
      </c>
      <c r="F416" s="15">
        <v>903000217</v>
      </c>
      <c r="G416" s="15" t="s">
        <v>677</v>
      </c>
      <c r="H416" s="15" t="s">
        <v>400</v>
      </c>
      <c r="I416" s="16">
        <v>8076809523776</v>
      </c>
      <c r="J416" s="16" t="s">
        <v>9</v>
      </c>
      <c r="K416" s="16" t="s">
        <v>9</v>
      </c>
      <c r="L416" s="17">
        <v>44280</v>
      </c>
      <c r="M416" s="19">
        <f t="shared" si="40"/>
        <v>48708.000000000007</v>
      </c>
      <c r="N416" s="17">
        <f t="shared" si="36"/>
        <v>40254.545454545449</v>
      </c>
      <c r="O416" s="19">
        <f t="shared" si="37"/>
        <v>1811.454545454545</v>
      </c>
      <c r="P416" s="19">
        <f t="shared" si="38"/>
        <v>42468.545454545456</v>
      </c>
      <c r="Q416" s="19">
        <f t="shared" si="39"/>
        <v>46896.545454545463</v>
      </c>
    </row>
    <row r="417" spans="1:17" ht="18.75" customHeight="1" x14ac:dyDescent="0.3">
      <c r="A417" s="15">
        <f t="shared" si="41"/>
        <v>413</v>
      </c>
      <c r="B417" s="15" t="str">
        <f>VLOOKUP($F417,Sheet3!$A:$L,4,0)</f>
        <v>상품</v>
      </c>
      <c r="C417" s="15" t="str">
        <f>VLOOKUP($F417,Sheet3!$A:$L,6,0)</f>
        <v>바릴라</v>
      </c>
      <c r="D417" s="15" t="str">
        <f>VLOOKUP($F417,Sheet3!$A:$L,8,0)</f>
        <v>바릴라</v>
      </c>
      <c r="E417" s="15" t="str">
        <f>VLOOKUP($F417,Sheet3!$A:$L,10,0)</f>
        <v>바릴라</v>
      </c>
      <c r="F417" s="15">
        <v>903000218</v>
      </c>
      <c r="G417" s="15" t="s">
        <v>678</v>
      </c>
      <c r="H417" s="15" t="s">
        <v>251</v>
      </c>
      <c r="I417" s="16">
        <v>8076809513739</v>
      </c>
      <c r="J417" s="16" t="s">
        <v>9</v>
      </c>
      <c r="K417" s="16" t="s">
        <v>9</v>
      </c>
      <c r="L417" s="17">
        <v>16740</v>
      </c>
      <c r="M417" s="19">
        <f t="shared" si="40"/>
        <v>18414</v>
      </c>
      <c r="N417" s="17">
        <f t="shared" si="36"/>
        <v>15218.181818181816</v>
      </c>
      <c r="O417" s="19">
        <f t="shared" si="37"/>
        <v>684.81818181818176</v>
      </c>
      <c r="P417" s="19">
        <f t="shared" si="38"/>
        <v>16055.181818181818</v>
      </c>
      <c r="Q417" s="19">
        <f t="shared" si="39"/>
        <v>17729.18181818182</v>
      </c>
    </row>
    <row r="418" spans="1:17" ht="18.75" customHeight="1" x14ac:dyDescent="0.3">
      <c r="A418" s="15">
        <f t="shared" si="41"/>
        <v>414</v>
      </c>
      <c r="B418" s="15" t="str">
        <f>VLOOKUP($F418,Sheet3!$A:$L,4,0)</f>
        <v>상품</v>
      </c>
      <c r="C418" s="15" t="str">
        <f>VLOOKUP($F418,Sheet3!$A:$L,6,0)</f>
        <v>바릴라</v>
      </c>
      <c r="D418" s="15" t="str">
        <f>VLOOKUP($F418,Sheet3!$A:$L,8,0)</f>
        <v>바릴라</v>
      </c>
      <c r="E418" s="15" t="str">
        <f>VLOOKUP($F418,Sheet3!$A:$L,10,0)</f>
        <v>바릴라</v>
      </c>
      <c r="F418" s="15">
        <v>903000219</v>
      </c>
      <c r="G418" s="15" t="s">
        <v>679</v>
      </c>
      <c r="H418" s="15" t="s">
        <v>251</v>
      </c>
      <c r="I418" s="16">
        <v>8076809513715</v>
      </c>
      <c r="J418" s="16" t="s">
        <v>9</v>
      </c>
      <c r="K418" s="16" t="s">
        <v>9</v>
      </c>
      <c r="L418" s="17">
        <v>16740</v>
      </c>
      <c r="M418" s="19">
        <f t="shared" si="40"/>
        <v>18414</v>
      </c>
      <c r="N418" s="17">
        <f t="shared" si="36"/>
        <v>15218.181818181816</v>
      </c>
      <c r="O418" s="19">
        <f t="shared" si="37"/>
        <v>684.81818181818176</v>
      </c>
      <c r="P418" s="19">
        <f t="shared" si="38"/>
        <v>16055.181818181818</v>
      </c>
      <c r="Q418" s="19">
        <f t="shared" si="39"/>
        <v>17729.18181818182</v>
      </c>
    </row>
    <row r="419" spans="1:17" ht="18.75" customHeight="1" x14ac:dyDescent="0.3">
      <c r="A419" s="15">
        <f t="shared" si="41"/>
        <v>415</v>
      </c>
      <c r="B419" s="15" t="str">
        <f>VLOOKUP($F419,Sheet3!$A:$L,4,0)</f>
        <v>상품</v>
      </c>
      <c r="C419" s="15" t="str">
        <f>VLOOKUP($F419,Sheet3!$A:$L,6,0)</f>
        <v>바릴라</v>
      </c>
      <c r="D419" s="15" t="str">
        <f>VLOOKUP($F419,Sheet3!$A:$L,8,0)</f>
        <v>바릴라</v>
      </c>
      <c r="E419" s="15" t="str">
        <f>VLOOKUP($F419,Sheet3!$A:$L,10,0)</f>
        <v>바릴라</v>
      </c>
      <c r="F419" s="15">
        <v>903000220</v>
      </c>
      <c r="G419" s="15" t="s">
        <v>680</v>
      </c>
      <c r="H419" s="15" t="s">
        <v>251</v>
      </c>
      <c r="I419" s="16">
        <v>8076809513388</v>
      </c>
      <c r="J419" s="16" t="s">
        <v>9</v>
      </c>
      <c r="K419" s="16" t="s">
        <v>9</v>
      </c>
      <c r="L419" s="17">
        <v>16740</v>
      </c>
      <c r="M419" s="19">
        <f t="shared" si="40"/>
        <v>18414</v>
      </c>
      <c r="N419" s="17">
        <f t="shared" si="36"/>
        <v>15218.181818181816</v>
      </c>
      <c r="O419" s="19">
        <f t="shared" si="37"/>
        <v>684.81818181818176</v>
      </c>
      <c r="P419" s="19">
        <f t="shared" si="38"/>
        <v>16055.181818181818</v>
      </c>
      <c r="Q419" s="19">
        <f t="shared" si="39"/>
        <v>17729.18181818182</v>
      </c>
    </row>
    <row r="420" spans="1:17" ht="18.75" customHeight="1" x14ac:dyDescent="0.3">
      <c r="A420" s="15">
        <f t="shared" si="41"/>
        <v>416</v>
      </c>
      <c r="B420" s="15" t="str">
        <f>VLOOKUP($F420,Sheet3!$A:$L,4,0)</f>
        <v>상품</v>
      </c>
      <c r="C420" s="15" t="str">
        <f>VLOOKUP($F420,Sheet3!$A:$L,6,0)</f>
        <v>바릴라</v>
      </c>
      <c r="D420" s="15" t="str">
        <f>VLOOKUP($F420,Sheet3!$A:$L,8,0)</f>
        <v>바릴라</v>
      </c>
      <c r="E420" s="15" t="str">
        <f>VLOOKUP($F420,Sheet3!$A:$L,10,0)</f>
        <v>바릴라</v>
      </c>
      <c r="F420" s="15">
        <v>903000579</v>
      </c>
      <c r="G420" s="15" t="s">
        <v>705</v>
      </c>
      <c r="H420" s="15" t="s">
        <v>570</v>
      </c>
      <c r="I420" s="16">
        <v>8076802085738</v>
      </c>
      <c r="J420" s="16">
        <v>0</v>
      </c>
      <c r="K420" s="16">
        <v>8076809037792</v>
      </c>
      <c r="L420" s="17">
        <v>30300</v>
      </c>
      <c r="M420" s="19">
        <f t="shared" si="40"/>
        <v>33330</v>
      </c>
      <c r="N420" s="17">
        <f t="shared" si="36"/>
        <v>27545.454545454544</v>
      </c>
      <c r="O420" s="19">
        <f t="shared" si="37"/>
        <v>1239.5454545454545</v>
      </c>
      <c r="P420" s="19">
        <f t="shared" si="38"/>
        <v>29060.454545454544</v>
      </c>
      <c r="Q420" s="19">
        <f t="shared" si="39"/>
        <v>32090.454545454544</v>
      </c>
    </row>
    <row r="421" spans="1:17" ht="18.75" customHeight="1" x14ac:dyDescent="0.3">
      <c r="A421" s="15">
        <f t="shared" si="41"/>
        <v>417</v>
      </c>
      <c r="B421" s="15" t="str">
        <f>VLOOKUP($F421,Sheet3!$A:$L,4,0)</f>
        <v>상품</v>
      </c>
      <c r="C421" s="15" t="str">
        <f>VLOOKUP($F421,Sheet3!$A:$L,6,0)</f>
        <v>바릴라</v>
      </c>
      <c r="D421" s="15" t="str">
        <f>VLOOKUP($F421,Sheet3!$A:$L,8,0)</f>
        <v>바릴라</v>
      </c>
      <c r="E421" s="15" t="str">
        <f>VLOOKUP($F421,Sheet3!$A:$L,10,0)</f>
        <v>바릴라</v>
      </c>
      <c r="F421" s="15">
        <v>903000604</v>
      </c>
      <c r="G421" s="15" t="s">
        <v>716</v>
      </c>
      <c r="H421" s="15" t="s">
        <v>400</v>
      </c>
      <c r="I421" s="16">
        <v>8076800195019</v>
      </c>
      <c r="J421" s="16">
        <v>0</v>
      </c>
      <c r="K421" s="16">
        <v>0</v>
      </c>
      <c r="L421" s="17"/>
      <c r="M421" s="19">
        <f t="shared" si="40"/>
        <v>0</v>
      </c>
      <c r="N421" s="17">
        <f t="shared" si="36"/>
        <v>0</v>
      </c>
      <c r="O421" s="19">
        <f t="shared" si="37"/>
        <v>0</v>
      </c>
      <c r="P421" s="19">
        <f t="shared" si="38"/>
        <v>0</v>
      </c>
      <c r="Q421" s="19">
        <f t="shared" si="39"/>
        <v>0</v>
      </c>
    </row>
    <row r="422" spans="1:17" ht="18.75" customHeight="1" x14ac:dyDescent="0.3">
      <c r="A422" s="15">
        <f t="shared" si="41"/>
        <v>418</v>
      </c>
      <c r="B422" s="15" t="str">
        <f>VLOOKUP($F422,Sheet3!$A:$L,4,0)</f>
        <v>상품</v>
      </c>
      <c r="C422" s="15" t="str">
        <f>VLOOKUP($F422,Sheet3!$A:$L,6,0)</f>
        <v>바릴라</v>
      </c>
      <c r="D422" s="15" t="str">
        <f>VLOOKUP($F422,Sheet3!$A:$L,8,0)</f>
        <v>바릴라</v>
      </c>
      <c r="E422" s="15" t="str">
        <f>VLOOKUP($F422,Sheet3!$A:$L,10,0)</f>
        <v>바릴라</v>
      </c>
      <c r="F422" s="15">
        <v>903000700</v>
      </c>
      <c r="G422" s="15" t="s">
        <v>729</v>
      </c>
      <c r="H422" s="15" t="s">
        <v>400</v>
      </c>
      <c r="I422" s="16">
        <v>8076809547826</v>
      </c>
      <c r="J422" s="16">
        <v>0</v>
      </c>
      <c r="K422" s="16">
        <v>8801043020718</v>
      </c>
      <c r="L422" s="17">
        <v>21120</v>
      </c>
      <c r="M422" s="19">
        <f t="shared" si="40"/>
        <v>23232.000000000004</v>
      </c>
      <c r="N422" s="17">
        <f t="shared" si="36"/>
        <v>19200</v>
      </c>
      <c r="O422" s="19">
        <f t="shared" si="37"/>
        <v>864</v>
      </c>
      <c r="P422" s="19">
        <f t="shared" si="38"/>
        <v>20256</v>
      </c>
      <c r="Q422" s="19">
        <f t="shared" si="39"/>
        <v>22368.000000000004</v>
      </c>
    </row>
    <row r="423" spans="1:17" ht="18.75" customHeight="1" x14ac:dyDescent="0.3">
      <c r="A423" s="15">
        <f t="shared" si="41"/>
        <v>419</v>
      </c>
      <c r="B423" s="15" t="s">
        <v>1560</v>
      </c>
      <c r="C423" s="15" t="s">
        <v>1947</v>
      </c>
      <c r="D423" s="15" t="s">
        <v>1947</v>
      </c>
      <c r="E423" s="15" t="s">
        <v>1947</v>
      </c>
      <c r="F423" s="15">
        <v>903001147</v>
      </c>
      <c r="G423" s="15" t="s">
        <v>842</v>
      </c>
      <c r="H423" s="15" t="s">
        <v>843</v>
      </c>
      <c r="I423" s="16">
        <v>8076809545839</v>
      </c>
      <c r="J423" s="16" t="s">
        <v>9</v>
      </c>
      <c r="K423" s="16">
        <v>8076809045254</v>
      </c>
      <c r="L423" s="17">
        <v>50400</v>
      </c>
      <c r="M423" s="19">
        <f t="shared" si="40"/>
        <v>55440.000000000007</v>
      </c>
      <c r="N423" s="17">
        <f t="shared" si="36"/>
        <v>45818.181818181816</v>
      </c>
      <c r="O423" s="19">
        <f t="shared" si="37"/>
        <v>2061.8181818181815</v>
      </c>
      <c r="P423" s="19">
        <f t="shared" si="38"/>
        <v>48338.181818181816</v>
      </c>
      <c r="Q423" s="19">
        <f t="shared" si="39"/>
        <v>53378.181818181823</v>
      </c>
    </row>
    <row r="424" spans="1:17" ht="18.75" customHeight="1" x14ac:dyDescent="0.3">
      <c r="A424" s="15">
        <f t="shared" si="41"/>
        <v>420</v>
      </c>
      <c r="B424" s="15" t="s">
        <v>1560</v>
      </c>
      <c r="C424" s="15" t="s">
        <v>1947</v>
      </c>
      <c r="D424" s="15" t="s">
        <v>1947</v>
      </c>
      <c r="E424" s="15" t="s">
        <v>1947</v>
      </c>
      <c r="F424" s="15">
        <v>903001150</v>
      </c>
      <c r="G424" s="15" t="s">
        <v>844</v>
      </c>
      <c r="H424" s="15" t="s">
        <v>843</v>
      </c>
      <c r="I424" s="16">
        <v>8076809545846</v>
      </c>
      <c r="J424" s="16" t="s">
        <v>9</v>
      </c>
      <c r="K424" s="16">
        <v>8076809045223</v>
      </c>
      <c r="L424" s="17">
        <v>50400</v>
      </c>
      <c r="M424" s="19">
        <f t="shared" si="40"/>
        <v>55440.000000000007</v>
      </c>
      <c r="N424" s="17">
        <f t="shared" si="36"/>
        <v>45818.181818181816</v>
      </c>
      <c r="O424" s="19">
        <f t="shared" si="37"/>
        <v>2061.8181818181815</v>
      </c>
      <c r="P424" s="19">
        <f t="shared" si="38"/>
        <v>48338.181818181816</v>
      </c>
      <c r="Q424" s="19">
        <f t="shared" si="39"/>
        <v>53378.181818181823</v>
      </c>
    </row>
    <row r="425" spans="1:17" ht="18.75" customHeight="1" x14ac:dyDescent="0.3">
      <c r="A425" s="15">
        <f t="shared" si="41"/>
        <v>421</v>
      </c>
      <c r="B425" s="15" t="str">
        <f>VLOOKUP($F425,Sheet3!$A:$L,4,0)</f>
        <v>상품</v>
      </c>
      <c r="C425" s="15" t="str">
        <f>VLOOKUP($F425,Sheet3!$A:$L,6,0)</f>
        <v>바릴라</v>
      </c>
      <c r="D425" s="15" t="str">
        <f>VLOOKUP($F425,Sheet3!$A:$L,8,0)</f>
        <v>바릴라</v>
      </c>
      <c r="E425" s="15" t="str">
        <f>VLOOKUP($F425,Sheet3!$A:$L,10,0)</f>
        <v>바릴라</v>
      </c>
      <c r="F425" s="15">
        <v>903001155</v>
      </c>
      <c r="G425" s="15" t="s">
        <v>845</v>
      </c>
      <c r="H425" s="15" t="s">
        <v>400</v>
      </c>
      <c r="I425" s="16">
        <v>8076809545853</v>
      </c>
      <c r="J425" s="16" t="s">
        <v>9</v>
      </c>
      <c r="K425" s="16">
        <v>8076809045407</v>
      </c>
      <c r="L425" s="17">
        <v>26400</v>
      </c>
      <c r="M425" s="19">
        <f t="shared" si="40"/>
        <v>29040.000000000004</v>
      </c>
      <c r="N425" s="17">
        <f t="shared" si="36"/>
        <v>23999.999999999996</v>
      </c>
      <c r="O425" s="19">
        <f t="shared" si="37"/>
        <v>1079.9999999999998</v>
      </c>
      <c r="P425" s="19">
        <f t="shared" si="38"/>
        <v>25320</v>
      </c>
      <c r="Q425" s="19">
        <f t="shared" si="39"/>
        <v>27960.000000000004</v>
      </c>
    </row>
    <row r="426" spans="1:17" ht="18.75" customHeight="1" x14ac:dyDescent="0.3">
      <c r="A426" s="15">
        <f t="shared" si="41"/>
        <v>422</v>
      </c>
      <c r="B426" s="15" t="str">
        <f>VLOOKUP($F426,Sheet3!$A:$L,4,0)</f>
        <v>상품</v>
      </c>
      <c r="C426" s="15" t="str">
        <f>VLOOKUP($F426,Sheet3!$A:$L,6,0)</f>
        <v>바릴라</v>
      </c>
      <c r="D426" s="15" t="str">
        <f>VLOOKUP($F426,Sheet3!$A:$L,8,0)</f>
        <v>바릴라</v>
      </c>
      <c r="E426" s="15" t="str">
        <f>VLOOKUP($F426,Sheet3!$A:$L,10,0)</f>
        <v>바릴라</v>
      </c>
      <c r="F426" s="15">
        <v>903001160</v>
      </c>
      <c r="G426" s="15" t="s">
        <v>846</v>
      </c>
      <c r="H426" s="15" t="s">
        <v>847</v>
      </c>
      <c r="I426" s="16">
        <v>8076800105056</v>
      </c>
      <c r="J426" s="16" t="s">
        <v>9</v>
      </c>
      <c r="K426" s="16">
        <v>8076809022620</v>
      </c>
      <c r="L426" s="17">
        <v>60840</v>
      </c>
      <c r="M426" s="19">
        <f t="shared" si="40"/>
        <v>66924</v>
      </c>
      <c r="N426" s="17">
        <f t="shared" si="36"/>
        <v>55309.090909090904</v>
      </c>
      <c r="O426" s="19">
        <f t="shared" si="37"/>
        <v>2488.9090909090905</v>
      </c>
      <c r="P426" s="19">
        <f t="shared" si="38"/>
        <v>58351.090909090912</v>
      </c>
      <c r="Q426" s="19">
        <f t="shared" si="39"/>
        <v>64435.090909090912</v>
      </c>
    </row>
    <row r="427" spans="1:17" ht="18.75" customHeight="1" x14ac:dyDescent="0.3">
      <c r="A427" s="15">
        <f t="shared" si="41"/>
        <v>423</v>
      </c>
      <c r="B427" s="15" t="str">
        <f>VLOOKUP($F427,Sheet3!$A:$L,4,0)</f>
        <v>상품</v>
      </c>
      <c r="C427" s="15" t="str">
        <f>VLOOKUP($F427,Sheet3!$A:$L,6,0)</f>
        <v>바릴라</v>
      </c>
      <c r="D427" s="15" t="str">
        <f>VLOOKUP($F427,Sheet3!$A:$L,8,0)</f>
        <v>바릴라</v>
      </c>
      <c r="E427" s="15" t="str">
        <f>VLOOKUP($F427,Sheet3!$A:$L,10,0)</f>
        <v>바릴라</v>
      </c>
      <c r="F427" s="15">
        <v>903001183</v>
      </c>
      <c r="G427" s="15" t="s">
        <v>863</v>
      </c>
      <c r="H427" s="15" t="s">
        <v>738</v>
      </c>
      <c r="I427" s="16">
        <v>8076802085738</v>
      </c>
      <c r="J427" s="16" t="s">
        <v>9</v>
      </c>
      <c r="K427" s="16">
        <v>8076809037266</v>
      </c>
      <c r="L427" s="17"/>
      <c r="M427" s="19">
        <f t="shared" si="40"/>
        <v>0</v>
      </c>
      <c r="N427" s="17">
        <f t="shared" si="36"/>
        <v>0</v>
      </c>
      <c r="O427" s="19">
        <f t="shared" si="37"/>
        <v>0</v>
      </c>
      <c r="P427" s="19">
        <f t="shared" si="38"/>
        <v>0</v>
      </c>
      <c r="Q427" s="19">
        <f t="shared" si="39"/>
        <v>0</v>
      </c>
    </row>
    <row r="428" spans="1:17" ht="18.75" customHeight="1" x14ac:dyDescent="0.3">
      <c r="A428" s="15">
        <f t="shared" si="41"/>
        <v>424</v>
      </c>
      <c r="B428" s="15" t="str">
        <f>VLOOKUP($F428,Sheet3!$A:$L,4,0)</f>
        <v>상품</v>
      </c>
      <c r="C428" s="15" t="str">
        <f>VLOOKUP($F428,Sheet3!$A:$L,6,0)</f>
        <v>황도류</v>
      </c>
      <c r="D428" s="15" t="str">
        <f>VLOOKUP($F428,Sheet3!$A:$L,8,0)</f>
        <v>황도</v>
      </c>
      <c r="E428" s="15" t="str">
        <f>VLOOKUP($F428,Sheet3!$A:$L,10,0)</f>
        <v>알쿠니아</v>
      </c>
      <c r="F428" s="15">
        <v>903000225</v>
      </c>
      <c r="G428" s="15" t="s">
        <v>681</v>
      </c>
      <c r="H428" s="15" t="s">
        <v>682</v>
      </c>
      <c r="I428" s="16">
        <v>8410154024104</v>
      </c>
      <c r="J428" s="16" t="s">
        <v>9</v>
      </c>
      <c r="K428" s="16" t="s">
        <v>9</v>
      </c>
      <c r="L428" s="17">
        <v>36240</v>
      </c>
      <c r="M428" s="19">
        <f t="shared" si="40"/>
        <v>39864</v>
      </c>
      <c r="N428" s="17">
        <f t="shared" si="36"/>
        <v>32945.454545454544</v>
      </c>
      <c r="O428" s="19">
        <f t="shared" si="37"/>
        <v>1482.5454545454545</v>
      </c>
      <c r="P428" s="19">
        <f t="shared" si="38"/>
        <v>34757.454545454544</v>
      </c>
      <c r="Q428" s="19">
        <f t="shared" si="39"/>
        <v>38381.454545454544</v>
      </c>
    </row>
    <row r="429" spans="1:17" ht="18.75" customHeight="1" x14ac:dyDescent="0.3">
      <c r="A429" s="15">
        <f t="shared" si="41"/>
        <v>425</v>
      </c>
      <c r="B429" s="15" t="str">
        <f>VLOOKUP($F429,Sheet3!$A:$L,4,0)</f>
        <v>상품</v>
      </c>
      <c r="C429" s="15" t="str">
        <f>VLOOKUP($F429,Sheet3!$A:$L,6,0)</f>
        <v>황도류</v>
      </c>
      <c r="D429" s="15" t="str">
        <f>VLOOKUP($F429,Sheet3!$A:$L,8,0)</f>
        <v>황도</v>
      </c>
      <c r="E429" s="15" t="str">
        <f>VLOOKUP($F429,Sheet3!$A:$L,10,0)</f>
        <v>알쿠니아</v>
      </c>
      <c r="F429" s="15">
        <v>903000388</v>
      </c>
      <c r="G429" s="15" t="s">
        <v>697</v>
      </c>
      <c r="H429" s="15" t="s">
        <v>698</v>
      </c>
      <c r="I429" s="16" t="s">
        <v>9</v>
      </c>
      <c r="J429" s="16" t="s">
        <v>9</v>
      </c>
      <c r="K429" s="16">
        <v>8801043005623</v>
      </c>
      <c r="L429" s="17">
        <v>9870</v>
      </c>
      <c r="M429" s="19">
        <f t="shared" si="40"/>
        <v>10857</v>
      </c>
      <c r="N429" s="17">
        <f t="shared" si="36"/>
        <v>8972.7272727272721</v>
      </c>
      <c r="O429" s="19">
        <f t="shared" si="37"/>
        <v>403.77272727272725</v>
      </c>
      <c r="P429" s="19">
        <f t="shared" si="38"/>
        <v>9466.2272727272721</v>
      </c>
      <c r="Q429" s="19">
        <f t="shared" si="39"/>
        <v>10453.227272727272</v>
      </c>
    </row>
    <row r="430" spans="1:17" ht="18.75" customHeight="1" x14ac:dyDescent="0.3">
      <c r="A430" s="15">
        <f t="shared" si="41"/>
        <v>426</v>
      </c>
      <c r="B430" s="15" t="str">
        <f>VLOOKUP($F430,Sheet3!$A:$L,4,0)</f>
        <v>상품</v>
      </c>
      <c r="C430" s="15" t="str">
        <f>VLOOKUP($F430,Sheet3!$A:$L,6,0)</f>
        <v>기타상품</v>
      </c>
      <c r="D430" s="15" t="str">
        <f>VLOOKUP($F430,Sheet3!$A:$L,8,0)</f>
        <v>기타상품</v>
      </c>
      <c r="E430" s="15" t="str">
        <f>VLOOKUP($F430,Sheet3!$A:$L,10,0)</f>
        <v>VONO스프</v>
      </c>
      <c r="F430" s="15">
        <v>901000022</v>
      </c>
      <c r="G430" s="15" t="s">
        <v>385</v>
      </c>
      <c r="H430" s="15" t="s">
        <v>386</v>
      </c>
      <c r="I430" s="16">
        <v>4901001021994</v>
      </c>
      <c r="J430" s="16">
        <v>0</v>
      </c>
      <c r="K430" s="16">
        <v>4901001021991</v>
      </c>
      <c r="L430" s="17">
        <v>125400</v>
      </c>
      <c r="M430" s="19">
        <f t="shared" si="40"/>
        <v>137940</v>
      </c>
      <c r="N430" s="17">
        <f t="shared" si="36"/>
        <v>113999.99999999999</v>
      </c>
      <c r="O430" s="19">
        <f t="shared" si="37"/>
        <v>5129.9999999999991</v>
      </c>
      <c r="P430" s="19">
        <f t="shared" si="38"/>
        <v>120270</v>
      </c>
      <c r="Q430" s="19">
        <f t="shared" si="39"/>
        <v>132810</v>
      </c>
    </row>
    <row r="431" spans="1:17" ht="18.75" customHeight="1" x14ac:dyDescent="0.3">
      <c r="A431" s="15">
        <f t="shared" si="41"/>
        <v>427</v>
      </c>
      <c r="B431" s="15" t="str">
        <f>VLOOKUP($F431,Sheet3!$A:$L,4,0)</f>
        <v>상품</v>
      </c>
      <c r="C431" s="15" t="str">
        <f>VLOOKUP($F431,Sheet3!$A:$L,6,0)</f>
        <v>기타상품</v>
      </c>
      <c r="D431" s="15" t="str">
        <f>VLOOKUP($F431,Sheet3!$A:$L,8,0)</f>
        <v>기타상품</v>
      </c>
      <c r="E431" s="15" t="str">
        <f>VLOOKUP($F431,Sheet3!$A:$L,10,0)</f>
        <v>VONO스프</v>
      </c>
      <c r="F431" s="15">
        <v>901000024</v>
      </c>
      <c r="G431" s="15" t="s">
        <v>387</v>
      </c>
      <c r="H431" s="15" t="s">
        <v>388</v>
      </c>
      <c r="I431" s="16">
        <v>4901001022564</v>
      </c>
      <c r="J431" s="16">
        <v>0</v>
      </c>
      <c r="K431" s="16">
        <v>4901001022561</v>
      </c>
      <c r="L431" s="17">
        <v>125400</v>
      </c>
      <c r="M431" s="19">
        <f t="shared" si="40"/>
        <v>137940</v>
      </c>
      <c r="N431" s="17">
        <f t="shared" si="36"/>
        <v>113999.99999999999</v>
      </c>
      <c r="O431" s="19">
        <f t="shared" si="37"/>
        <v>5129.9999999999991</v>
      </c>
      <c r="P431" s="19">
        <f t="shared" si="38"/>
        <v>120270</v>
      </c>
      <c r="Q431" s="19">
        <f t="shared" si="39"/>
        <v>132810</v>
      </c>
    </row>
    <row r="432" spans="1:17" ht="18.75" customHeight="1" x14ac:dyDescent="0.3">
      <c r="A432" s="15">
        <f t="shared" si="41"/>
        <v>428</v>
      </c>
      <c r="B432" s="15" t="str">
        <f>VLOOKUP($F432,Sheet3!$A:$L,4,0)</f>
        <v>상품</v>
      </c>
      <c r="C432" s="15" t="str">
        <f>VLOOKUP($F432,Sheet3!$A:$L,6,0)</f>
        <v>기타상품</v>
      </c>
      <c r="D432" s="15" t="str">
        <f>VLOOKUP($F432,Sheet3!$A:$L,8,0)</f>
        <v>기타상품</v>
      </c>
      <c r="E432" s="15" t="str">
        <f>VLOOKUP($F432,Sheet3!$A:$L,10,0)</f>
        <v>VONO스프</v>
      </c>
      <c r="F432" s="15">
        <v>901000025</v>
      </c>
      <c r="G432" s="15" t="s">
        <v>389</v>
      </c>
      <c r="H432" s="15" t="s">
        <v>390</v>
      </c>
      <c r="I432" s="16">
        <v>4901001021994</v>
      </c>
      <c r="J432" s="16">
        <v>0</v>
      </c>
      <c r="K432" s="16">
        <v>8801043010566</v>
      </c>
      <c r="L432" s="17">
        <v>62700</v>
      </c>
      <c r="M432" s="19">
        <f t="shared" si="40"/>
        <v>68970</v>
      </c>
      <c r="N432" s="17">
        <f t="shared" si="36"/>
        <v>56999.999999999993</v>
      </c>
      <c r="O432" s="19">
        <f t="shared" si="37"/>
        <v>2564.9999999999995</v>
      </c>
      <c r="P432" s="19">
        <f t="shared" si="38"/>
        <v>60135</v>
      </c>
      <c r="Q432" s="19">
        <f t="shared" si="39"/>
        <v>66405</v>
      </c>
    </row>
    <row r="433" spans="1:17" ht="18.75" customHeight="1" x14ac:dyDescent="0.3">
      <c r="A433" s="15">
        <f t="shared" si="41"/>
        <v>429</v>
      </c>
      <c r="B433" s="15" t="str">
        <f>VLOOKUP($F433,Sheet3!$A:$L,4,0)</f>
        <v>상품</v>
      </c>
      <c r="C433" s="15" t="str">
        <f>VLOOKUP($F433,Sheet3!$A:$L,6,0)</f>
        <v>기타상품</v>
      </c>
      <c r="D433" s="15" t="str">
        <f>VLOOKUP($F433,Sheet3!$A:$L,8,0)</f>
        <v>기타상품</v>
      </c>
      <c r="E433" s="15" t="str">
        <f>VLOOKUP($F433,Sheet3!$A:$L,10,0)</f>
        <v>VONO스프</v>
      </c>
      <c r="F433" s="15">
        <v>901000027</v>
      </c>
      <c r="G433" s="15" t="s">
        <v>391</v>
      </c>
      <c r="H433" s="15" t="s">
        <v>392</v>
      </c>
      <c r="I433" s="16">
        <v>4901001022564</v>
      </c>
      <c r="J433" s="16">
        <v>0</v>
      </c>
      <c r="K433" s="16">
        <v>8801043010573</v>
      </c>
      <c r="L433" s="17">
        <v>62700</v>
      </c>
      <c r="M433" s="19">
        <f t="shared" si="40"/>
        <v>68970</v>
      </c>
      <c r="N433" s="17">
        <f t="shared" si="36"/>
        <v>56999.999999999993</v>
      </c>
      <c r="O433" s="19">
        <f t="shared" si="37"/>
        <v>2564.9999999999995</v>
      </c>
      <c r="P433" s="19">
        <f t="shared" si="38"/>
        <v>60135</v>
      </c>
      <c r="Q433" s="19">
        <f t="shared" si="39"/>
        <v>66405</v>
      </c>
    </row>
    <row r="434" spans="1:17" ht="18.75" customHeight="1" x14ac:dyDescent="0.3">
      <c r="A434" s="15">
        <f t="shared" si="41"/>
        <v>430</v>
      </c>
      <c r="B434" s="15" t="str">
        <f>VLOOKUP($F434,Sheet3!$A:$L,4,0)</f>
        <v>상품</v>
      </c>
      <c r="C434" s="15" t="str">
        <f>VLOOKUP($F434,Sheet3!$A:$L,6,0)</f>
        <v>기타상품</v>
      </c>
      <c r="D434" s="15" t="str">
        <f>VLOOKUP($F434,Sheet3!$A:$L,8,0)</f>
        <v>기타상품</v>
      </c>
      <c r="E434" s="15" t="str">
        <f>VLOOKUP($F434,Sheet3!$A:$L,10,0)</f>
        <v>VONO스프</v>
      </c>
      <c r="F434" s="15">
        <v>901000733</v>
      </c>
      <c r="G434" s="15" t="s">
        <v>454</v>
      </c>
      <c r="H434" s="15" t="s">
        <v>455</v>
      </c>
      <c r="I434" s="16">
        <v>4901001123094</v>
      </c>
      <c r="J434" s="16" t="s">
        <v>9</v>
      </c>
      <c r="K434" s="16">
        <v>4901001123091</v>
      </c>
      <c r="L434" s="17">
        <v>125400</v>
      </c>
      <c r="M434" s="19">
        <f t="shared" si="40"/>
        <v>137940</v>
      </c>
      <c r="N434" s="17">
        <f t="shared" si="36"/>
        <v>113999.99999999999</v>
      </c>
      <c r="O434" s="19">
        <f t="shared" si="37"/>
        <v>5129.9999999999991</v>
      </c>
      <c r="P434" s="19">
        <f t="shared" si="38"/>
        <v>120270</v>
      </c>
      <c r="Q434" s="19">
        <f t="shared" si="39"/>
        <v>132810</v>
      </c>
    </row>
    <row r="435" spans="1:17" ht="18.75" customHeight="1" x14ac:dyDescent="0.3">
      <c r="A435" s="15">
        <f t="shared" si="41"/>
        <v>431</v>
      </c>
      <c r="B435" s="15" t="str">
        <f>VLOOKUP($F435,Sheet3!$A:$L,4,0)</f>
        <v>상품</v>
      </c>
      <c r="C435" s="15" t="str">
        <f>VLOOKUP($F435,Sheet3!$A:$L,6,0)</f>
        <v>기타상품</v>
      </c>
      <c r="D435" s="15" t="str">
        <f>VLOOKUP($F435,Sheet3!$A:$L,8,0)</f>
        <v>기타상품</v>
      </c>
      <c r="E435" s="15" t="str">
        <f>VLOOKUP($F435,Sheet3!$A:$L,10,0)</f>
        <v>VONO스프</v>
      </c>
      <c r="F435" s="15">
        <v>901000771</v>
      </c>
      <c r="G435" s="15" t="s">
        <v>456</v>
      </c>
      <c r="H435" s="15" t="s">
        <v>457</v>
      </c>
      <c r="I435" s="16">
        <v>4901001123094</v>
      </c>
      <c r="J435" s="16" t="s">
        <v>9</v>
      </c>
      <c r="K435" s="16">
        <v>8801043010603</v>
      </c>
      <c r="L435" s="17">
        <v>62700</v>
      </c>
      <c r="M435" s="19">
        <f t="shared" si="40"/>
        <v>68970</v>
      </c>
      <c r="N435" s="17">
        <f t="shared" si="36"/>
        <v>56999.999999999993</v>
      </c>
      <c r="O435" s="19">
        <f t="shared" si="37"/>
        <v>2564.9999999999995</v>
      </c>
      <c r="P435" s="19">
        <f t="shared" si="38"/>
        <v>60135</v>
      </c>
      <c r="Q435" s="19">
        <f t="shared" si="39"/>
        <v>66405</v>
      </c>
    </row>
    <row r="436" spans="1:17" ht="18.75" customHeight="1" x14ac:dyDescent="0.3">
      <c r="A436" s="15">
        <f t="shared" si="41"/>
        <v>432</v>
      </c>
      <c r="B436" s="15" t="str">
        <f>VLOOKUP($F436,Sheet3!$A:$L,4,0)</f>
        <v>상품</v>
      </c>
      <c r="C436" s="15" t="str">
        <f>VLOOKUP($F436,Sheet3!$A:$L,6,0)</f>
        <v>기타상품</v>
      </c>
      <c r="D436" s="15" t="str">
        <f>VLOOKUP($F436,Sheet3!$A:$L,8,0)</f>
        <v>기타상품</v>
      </c>
      <c r="E436" s="15" t="str">
        <f>VLOOKUP($F436,Sheet3!$A:$L,10,0)</f>
        <v>VONO스프</v>
      </c>
      <c r="F436" s="15">
        <v>901001118</v>
      </c>
      <c r="G436" s="15" t="s">
        <v>471</v>
      </c>
      <c r="H436" s="15" t="s">
        <v>472</v>
      </c>
      <c r="I436" s="16">
        <v>4901001162987</v>
      </c>
      <c r="J436" s="16" t="s">
        <v>9</v>
      </c>
      <c r="K436" s="16">
        <v>4901001162984</v>
      </c>
      <c r="L436" s="17">
        <v>125400</v>
      </c>
      <c r="M436" s="19">
        <f t="shared" si="40"/>
        <v>137940</v>
      </c>
      <c r="N436" s="17">
        <f t="shared" si="36"/>
        <v>113999.99999999999</v>
      </c>
      <c r="O436" s="19">
        <f t="shared" si="37"/>
        <v>5129.9999999999991</v>
      </c>
      <c r="P436" s="19">
        <f t="shared" si="38"/>
        <v>120270</v>
      </c>
      <c r="Q436" s="19">
        <f t="shared" si="39"/>
        <v>132810</v>
      </c>
    </row>
    <row r="437" spans="1:17" ht="18.75" customHeight="1" x14ac:dyDescent="0.3">
      <c r="A437" s="15">
        <f t="shared" si="41"/>
        <v>433</v>
      </c>
      <c r="B437" s="15" t="str">
        <f>VLOOKUP($F437,Sheet3!$A:$L,4,0)</f>
        <v>상품</v>
      </c>
      <c r="C437" s="15" t="str">
        <f>VLOOKUP($F437,Sheet3!$A:$L,6,0)</f>
        <v>기타상품</v>
      </c>
      <c r="D437" s="15" t="str">
        <f>VLOOKUP($F437,Sheet3!$A:$L,8,0)</f>
        <v>기타상품</v>
      </c>
      <c r="E437" s="15" t="str">
        <f>VLOOKUP($F437,Sheet3!$A:$L,10,0)</f>
        <v>VONO스프</v>
      </c>
      <c r="F437" s="15">
        <v>901001119</v>
      </c>
      <c r="G437" s="15" t="s">
        <v>473</v>
      </c>
      <c r="H437" s="15" t="s">
        <v>474</v>
      </c>
      <c r="I437" s="16">
        <v>4901001162987</v>
      </c>
      <c r="J437" s="16" t="s">
        <v>9</v>
      </c>
      <c r="K437" s="16">
        <v>8801043010719</v>
      </c>
      <c r="L437" s="17">
        <v>62700</v>
      </c>
      <c r="M437" s="19">
        <f t="shared" si="40"/>
        <v>68970</v>
      </c>
      <c r="N437" s="17">
        <f t="shared" si="36"/>
        <v>56999.999999999993</v>
      </c>
      <c r="O437" s="19">
        <f t="shared" si="37"/>
        <v>2564.9999999999995</v>
      </c>
      <c r="P437" s="19">
        <f t="shared" si="38"/>
        <v>60135</v>
      </c>
      <c r="Q437" s="19">
        <f t="shared" si="39"/>
        <v>66405</v>
      </c>
    </row>
    <row r="438" spans="1:17" ht="18.75" customHeight="1" x14ac:dyDescent="0.3">
      <c r="A438" s="15">
        <f t="shared" si="41"/>
        <v>434</v>
      </c>
      <c r="B438" s="15" t="str">
        <f>VLOOKUP($F438,Sheet3!$A:$L,4,0)</f>
        <v>상품</v>
      </c>
      <c r="C438" s="15" t="str">
        <f>VLOOKUP($F438,Sheet3!$A:$L,6,0)</f>
        <v>기타상품</v>
      </c>
      <c r="D438" s="15" t="str">
        <f>VLOOKUP($F438,Sheet3!$A:$L,8,0)</f>
        <v>기타상품</v>
      </c>
      <c r="E438" s="15" t="str">
        <f>VLOOKUP($F438,Sheet3!$A:$L,10,0)</f>
        <v>VONO스프</v>
      </c>
      <c r="F438" s="15">
        <v>901001189</v>
      </c>
      <c r="G438" s="15" t="s">
        <v>481</v>
      </c>
      <c r="H438" s="15" t="s">
        <v>482</v>
      </c>
      <c r="I438" s="16">
        <v>4901001021994</v>
      </c>
      <c r="J438" s="16" t="s">
        <v>9</v>
      </c>
      <c r="K438" s="16">
        <v>8801043014298</v>
      </c>
      <c r="L438" s="17"/>
      <c r="M438" s="19">
        <f t="shared" si="40"/>
        <v>0</v>
      </c>
      <c r="N438" s="17">
        <f t="shared" si="36"/>
        <v>0</v>
      </c>
      <c r="O438" s="19">
        <f t="shared" si="37"/>
        <v>0</v>
      </c>
      <c r="P438" s="19">
        <f t="shared" si="38"/>
        <v>0</v>
      </c>
      <c r="Q438" s="19">
        <f t="shared" si="39"/>
        <v>0</v>
      </c>
    </row>
    <row r="439" spans="1:17" ht="18.75" customHeight="1" x14ac:dyDescent="0.3">
      <c r="A439" s="15">
        <f t="shared" si="41"/>
        <v>435</v>
      </c>
      <c r="B439" s="15" t="str">
        <f>VLOOKUP($F439,Sheet3!$A:$L,4,0)</f>
        <v>상품</v>
      </c>
      <c r="C439" s="15" t="str">
        <f>VLOOKUP($F439,Sheet3!$A:$L,6,0)</f>
        <v>기타상품</v>
      </c>
      <c r="D439" s="15" t="str">
        <f>VLOOKUP($F439,Sheet3!$A:$L,8,0)</f>
        <v>기타상품</v>
      </c>
      <c r="E439" s="15" t="str">
        <f>VLOOKUP($F439,Sheet3!$A:$L,10,0)</f>
        <v>VONO스프</v>
      </c>
      <c r="F439" s="15">
        <v>901001190</v>
      </c>
      <c r="G439" s="15" t="s">
        <v>483</v>
      </c>
      <c r="H439" s="15" t="s">
        <v>484</v>
      </c>
      <c r="I439" s="16">
        <v>4901001022564</v>
      </c>
      <c r="J439" s="16" t="s">
        <v>9</v>
      </c>
      <c r="K439" s="16">
        <v>8801043014274</v>
      </c>
      <c r="L439" s="17"/>
      <c r="M439" s="19">
        <f t="shared" si="40"/>
        <v>0</v>
      </c>
      <c r="N439" s="17">
        <f t="shared" si="36"/>
        <v>0</v>
      </c>
      <c r="O439" s="19">
        <f t="shared" si="37"/>
        <v>0</v>
      </c>
      <c r="P439" s="19">
        <f t="shared" si="38"/>
        <v>0</v>
      </c>
      <c r="Q439" s="19">
        <f t="shared" si="39"/>
        <v>0</v>
      </c>
    </row>
    <row r="440" spans="1:17" ht="18.75" customHeight="1" x14ac:dyDescent="0.3">
      <c r="A440" s="15">
        <f t="shared" si="41"/>
        <v>436</v>
      </c>
      <c r="B440" s="15" t="str">
        <f>VLOOKUP($F440,Sheet3!$A:$L,4,0)</f>
        <v>상품</v>
      </c>
      <c r="C440" s="15" t="str">
        <f>VLOOKUP($F440,Sheet3!$A:$L,6,0)</f>
        <v>기타상품</v>
      </c>
      <c r="D440" s="15" t="str">
        <f>VLOOKUP($F440,Sheet3!$A:$L,8,0)</f>
        <v>기타상품</v>
      </c>
      <c r="E440" s="15" t="str">
        <f>VLOOKUP($F440,Sheet3!$A:$L,10,0)</f>
        <v>VONO스프</v>
      </c>
      <c r="F440" s="15">
        <v>901001192</v>
      </c>
      <c r="G440" s="15" t="s">
        <v>485</v>
      </c>
      <c r="H440" s="15" t="s">
        <v>486</v>
      </c>
      <c r="I440" s="16">
        <v>4901001162987</v>
      </c>
      <c r="J440" s="16" t="s">
        <v>9</v>
      </c>
      <c r="K440" s="16">
        <v>8801043014328</v>
      </c>
      <c r="L440" s="17"/>
      <c r="M440" s="19">
        <f t="shared" si="40"/>
        <v>0</v>
      </c>
      <c r="N440" s="17">
        <f t="shared" si="36"/>
        <v>0</v>
      </c>
      <c r="O440" s="19">
        <f t="shared" si="37"/>
        <v>0</v>
      </c>
      <c r="P440" s="19">
        <f t="shared" si="38"/>
        <v>0</v>
      </c>
      <c r="Q440" s="19">
        <f t="shared" si="39"/>
        <v>0</v>
      </c>
    </row>
    <row r="441" spans="1:17" ht="18.75" customHeight="1" x14ac:dyDescent="0.3">
      <c r="A441" s="15">
        <f t="shared" si="41"/>
        <v>437</v>
      </c>
      <c r="B441" s="15" t="str">
        <f>VLOOKUP($F441,Sheet3!$A:$L,4,0)</f>
        <v>상품</v>
      </c>
      <c r="C441" s="15" t="str">
        <f>VLOOKUP($F441,Sheet3!$A:$L,6,0)</f>
        <v>기타상품</v>
      </c>
      <c r="D441" s="15" t="str">
        <f>VLOOKUP($F441,Sheet3!$A:$L,8,0)</f>
        <v>기타상품</v>
      </c>
      <c r="E441" s="15" t="str">
        <f>VLOOKUP($F441,Sheet3!$A:$L,10,0)</f>
        <v>VONO스프</v>
      </c>
      <c r="F441" s="15">
        <v>901001193</v>
      </c>
      <c r="G441" s="15" t="s">
        <v>487</v>
      </c>
      <c r="H441" s="15" t="s">
        <v>488</v>
      </c>
      <c r="I441" s="16">
        <v>4901001123094</v>
      </c>
      <c r="J441" s="16" t="s">
        <v>9</v>
      </c>
      <c r="K441" s="16">
        <v>8801043014304</v>
      </c>
      <c r="L441" s="17"/>
      <c r="M441" s="19">
        <f t="shared" si="40"/>
        <v>0</v>
      </c>
      <c r="N441" s="17">
        <f t="shared" si="36"/>
        <v>0</v>
      </c>
      <c r="O441" s="19">
        <f t="shared" si="37"/>
        <v>0</v>
      </c>
      <c r="P441" s="19">
        <f t="shared" si="38"/>
        <v>0</v>
      </c>
      <c r="Q441" s="19">
        <f t="shared" si="39"/>
        <v>0</v>
      </c>
    </row>
    <row r="442" spans="1:17" ht="18.75" customHeight="1" x14ac:dyDescent="0.3">
      <c r="A442" s="15">
        <f t="shared" si="41"/>
        <v>438</v>
      </c>
      <c r="B442" s="15" t="str">
        <f>VLOOKUP($F442,Sheet3!$A:$L,4,0)</f>
        <v>상품</v>
      </c>
      <c r="C442" s="15" t="str">
        <f>VLOOKUP($F442,Sheet3!$A:$L,6,0)</f>
        <v>기타상품</v>
      </c>
      <c r="D442" s="15" t="str">
        <f>VLOOKUP($F442,Sheet3!$A:$L,8,0)</f>
        <v>기타상품</v>
      </c>
      <c r="E442" s="15" t="str">
        <f>VLOOKUP($F442,Sheet3!$A:$L,10,0)</f>
        <v>VONO스프</v>
      </c>
      <c r="F442" s="15">
        <v>901001201</v>
      </c>
      <c r="G442" s="15" t="s">
        <v>489</v>
      </c>
      <c r="H442" s="15" t="s">
        <v>490</v>
      </c>
      <c r="I442" s="16">
        <v>4901001908073</v>
      </c>
      <c r="J442" s="16" t="s">
        <v>9</v>
      </c>
      <c r="K442" s="16">
        <v>4901001091608</v>
      </c>
      <c r="L442" s="17">
        <v>125400</v>
      </c>
      <c r="M442" s="19">
        <f t="shared" si="40"/>
        <v>137940</v>
      </c>
      <c r="N442" s="17">
        <f t="shared" si="36"/>
        <v>113999.99999999999</v>
      </c>
      <c r="O442" s="19">
        <f t="shared" si="37"/>
        <v>5129.9999999999991</v>
      </c>
      <c r="P442" s="19">
        <f t="shared" si="38"/>
        <v>120270</v>
      </c>
      <c r="Q442" s="19">
        <f t="shared" si="39"/>
        <v>132810</v>
      </c>
    </row>
    <row r="443" spans="1:17" ht="18.75" customHeight="1" x14ac:dyDescent="0.3">
      <c r="A443" s="15">
        <f t="shared" si="41"/>
        <v>439</v>
      </c>
      <c r="B443" s="15" t="str">
        <f>VLOOKUP($F443,Sheet3!$A:$L,4,0)</f>
        <v>상품</v>
      </c>
      <c r="C443" s="15" t="str">
        <f>VLOOKUP($F443,Sheet3!$A:$L,6,0)</f>
        <v>기타상품</v>
      </c>
      <c r="D443" s="15" t="str">
        <f>VLOOKUP($F443,Sheet3!$A:$L,8,0)</f>
        <v>기타상품</v>
      </c>
      <c r="E443" s="15" t="str">
        <f>VLOOKUP($F443,Sheet3!$A:$L,10,0)</f>
        <v>VONO스프</v>
      </c>
      <c r="F443" s="15">
        <v>901001203</v>
      </c>
      <c r="G443" s="15" t="s">
        <v>491</v>
      </c>
      <c r="H443" s="15" t="s">
        <v>492</v>
      </c>
      <c r="I443" s="16">
        <v>4901001908073</v>
      </c>
      <c r="J443" s="16" t="s">
        <v>9</v>
      </c>
      <c r="K443" s="16">
        <v>8801043014717</v>
      </c>
      <c r="L443" s="17">
        <v>62700</v>
      </c>
      <c r="M443" s="19">
        <f t="shared" si="40"/>
        <v>68970</v>
      </c>
      <c r="N443" s="17">
        <f t="shared" si="36"/>
        <v>56999.999999999993</v>
      </c>
      <c r="O443" s="19">
        <f t="shared" si="37"/>
        <v>2564.9999999999995</v>
      </c>
      <c r="P443" s="19">
        <f t="shared" si="38"/>
        <v>60135</v>
      </c>
      <c r="Q443" s="19">
        <f t="shared" si="39"/>
        <v>66405</v>
      </c>
    </row>
    <row r="444" spans="1:17" ht="18.75" customHeight="1" x14ac:dyDescent="0.3">
      <c r="A444" s="15">
        <f t="shared" si="41"/>
        <v>440</v>
      </c>
      <c r="B444" s="15" t="str">
        <f>VLOOKUP($F444,Sheet3!$A:$L,4,0)</f>
        <v>상품</v>
      </c>
      <c r="C444" s="15" t="str">
        <f>VLOOKUP($F444,Sheet3!$A:$L,6,0)</f>
        <v>기타상품</v>
      </c>
      <c r="D444" s="15" t="str">
        <f>VLOOKUP($F444,Sheet3!$A:$L,8,0)</f>
        <v>기타상품</v>
      </c>
      <c r="E444" s="15" t="str">
        <f>VLOOKUP($F444,Sheet3!$A:$L,10,0)</f>
        <v>VONO스프</v>
      </c>
      <c r="F444" s="15">
        <v>901001204</v>
      </c>
      <c r="G444" s="15" t="s">
        <v>493</v>
      </c>
      <c r="H444" s="15" t="s">
        <v>494</v>
      </c>
      <c r="I444" s="16">
        <v>4901001908073</v>
      </c>
      <c r="J444" s="16" t="s">
        <v>9</v>
      </c>
      <c r="K444" s="16">
        <v>8801043014724</v>
      </c>
      <c r="L444" s="17"/>
      <c r="M444" s="19">
        <f t="shared" si="40"/>
        <v>0</v>
      </c>
      <c r="N444" s="17">
        <f t="shared" si="36"/>
        <v>0</v>
      </c>
      <c r="O444" s="19">
        <f t="shared" si="37"/>
        <v>0</v>
      </c>
      <c r="P444" s="19">
        <f t="shared" si="38"/>
        <v>0</v>
      </c>
      <c r="Q444" s="19">
        <f t="shared" si="39"/>
        <v>0</v>
      </c>
    </row>
    <row r="445" spans="1:17" ht="18.75" customHeight="1" x14ac:dyDescent="0.3">
      <c r="A445" s="15">
        <f t="shared" si="41"/>
        <v>441</v>
      </c>
      <c r="B445" s="15" t="str">
        <f>VLOOKUP($F445,Sheet3!$A:$L,4,0)</f>
        <v>상품</v>
      </c>
      <c r="C445" s="15" t="str">
        <f>VLOOKUP($F445,Sheet3!$A:$L,6,0)</f>
        <v>기타상품</v>
      </c>
      <c r="D445" s="15" t="str">
        <f>VLOOKUP($F445,Sheet3!$A:$L,8,0)</f>
        <v>기타상품</v>
      </c>
      <c r="E445" s="15" t="str">
        <f>VLOOKUP($F445,Sheet3!$A:$L,10,0)</f>
        <v>VONO스프</v>
      </c>
      <c r="F445" s="15">
        <v>901001423</v>
      </c>
      <c r="G445" s="15" t="s">
        <v>523</v>
      </c>
      <c r="H445" s="15" t="s">
        <v>386</v>
      </c>
      <c r="I445" s="16">
        <v>4901001021994</v>
      </c>
      <c r="J445" s="16" t="s">
        <v>9</v>
      </c>
      <c r="K445" s="16">
        <v>4901001021991</v>
      </c>
      <c r="L445" s="17">
        <v>48240</v>
      </c>
      <c r="M445" s="19">
        <f t="shared" si="40"/>
        <v>53064.000000000007</v>
      </c>
      <c r="N445" s="17">
        <f t="shared" si="36"/>
        <v>43854.545454545449</v>
      </c>
      <c r="O445" s="19">
        <f t="shared" si="37"/>
        <v>1973.454545454545</v>
      </c>
      <c r="P445" s="19">
        <f t="shared" si="38"/>
        <v>46266.545454545456</v>
      </c>
      <c r="Q445" s="19">
        <f t="shared" si="39"/>
        <v>51090.545454545463</v>
      </c>
    </row>
    <row r="446" spans="1:17" ht="18.75" customHeight="1" x14ac:dyDescent="0.3">
      <c r="A446" s="15">
        <f t="shared" si="41"/>
        <v>442</v>
      </c>
      <c r="B446" s="15" t="str">
        <f>VLOOKUP($F446,Sheet3!$A:$L,4,0)</f>
        <v>상품</v>
      </c>
      <c r="C446" s="15" t="str">
        <f>VLOOKUP($F446,Sheet3!$A:$L,6,0)</f>
        <v>기타상품</v>
      </c>
      <c r="D446" s="15" t="str">
        <f>VLOOKUP($F446,Sheet3!$A:$L,8,0)</f>
        <v>기타상품</v>
      </c>
      <c r="E446" s="15" t="str">
        <f>VLOOKUP($F446,Sheet3!$A:$L,10,0)</f>
        <v>VONO스프</v>
      </c>
      <c r="F446" s="15">
        <v>901001424</v>
      </c>
      <c r="G446" s="15" t="s">
        <v>524</v>
      </c>
      <c r="H446" s="15" t="s">
        <v>388</v>
      </c>
      <c r="I446" s="16">
        <v>4901001022564</v>
      </c>
      <c r="J446" s="16" t="s">
        <v>9</v>
      </c>
      <c r="K446" s="16">
        <v>4901001022561</v>
      </c>
      <c r="L446" s="17">
        <v>48240</v>
      </c>
      <c r="M446" s="19">
        <f t="shared" si="40"/>
        <v>53064.000000000007</v>
      </c>
      <c r="N446" s="17">
        <f t="shared" si="36"/>
        <v>43854.545454545449</v>
      </c>
      <c r="O446" s="19">
        <f t="shared" si="37"/>
        <v>1973.454545454545</v>
      </c>
      <c r="P446" s="19">
        <f t="shared" si="38"/>
        <v>46266.545454545456</v>
      </c>
      <c r="Q446" s="19">
        <f t="shared" si="39"/>
        <v>51090.545454545463</v>
      </c>
    </row>
    <row r="447" spans="1:17" ht="18.75" customHeight="1" x14ac:dyDescent="0.3">
      <c r="A447" s="15">
        <f t="shared" si="41"/>
        <v>443</v>
      </c>
      <c r="B447" s="15" t="str">
        <f>VLOOKUP($F447,Sheet3!$A:$L,4,0)</f>
        <v>상품</v>
      </c>
      <c r="C447" s="15" t="str">
        <f>VLOOKUP($F447,Sheet3!$A:$L,6,0)</f>
        <v>기타상품</v>
      </c>
      <c r="D447" s="15" t="str">
        <f>VLOOKUP($F447,Sheet3!$A:$L,8,0)</f>
        <v>기타상품</v>
      </c>
      <c r="E447" s="15" t="str">
        <f>VLOOKUP($F447,Sheet3!$A:$L,10,0)</f>
        <v>VONO스프</v>
      </c>
      <c r="F447" s="15">
        <v>901001425</v>
      </c>
      <c r="G447" s="15" t="s">
        <v>525</v>
      </c>
      <c r="H447" s="15" t="s">
        <v>455</v>
      </c>
      <c r="I447" s="16">
        <v>4901001123094</v>
      </c>
      <c r="J447" s="16" t="s">
        <v>9</v>
      </c>
      <c r="K447" s="16">
        <v>4901001123091</v>
      </c>
      <c r="L447" s="17">
        <v>48240</v>
      </c>
      <c r="M447" s="19">
        <f t="shared" si="40"/>
        <v>53064.000000000007</v>
      </c>
      <c r="N447" s="17">
        <f t="shared" si="36"/>
        <v>43854.545454545449</v>
      </c>
      <c r="O447" s="19">
        <f t="shared" si="37"/>
        <v>1973.454545454545</v>
      </c>
      <c r="P447" s="19">
        <f t="shared" si="38"/>
        <v>46266.545454545456</v>
      </c>
      <c r="Q447" s="19">
        <f t="shared" si="39"/>
        <v>51090.545454545463</v>
      </c>
    </row>
    <row r="448" spans="1:17" ht="18.75" customHeight="1" x14ac:dyDescent="0.3">
      <c r="A448" s="15">
        <f t="shared" si="41"/>
        <v>444</v>
      </c>
      <c r="B448" s="15" t="str">
        <f>VLOOKUP($F448,Sheet3!$A:$L,4,0)</f>
        <v>상품</v>
      </c>
      <c r="C448" s="15" t="str">
        <f>VLOOKUP($F448,Sheet3!$A:$L,6,0)</f>
        <v>기타상품</v>
      </c>
      <c r="D448" s="15" t="str">
        <f>VLOOKUP($F448,Sheet3!$A:$L,8,0)</f>
        <v>기타상품</v>
      </c>
      <c r="E448" s="15" t="str">
        <f>VLOOKUP($F448,Sheet3!$A:$L,10,0)</f>
        <v>VONO스프</v>
      </c>
      <c r="F448" s="15">
        <v>901001426</v>
      </c>
      <c r="G448" s="15" t="s">
        <v>526</v>
      </c>
      <c r="H448" s="15" t="s">
        <v>490</v>
      </c>
      <c r="I448" s="16">
        <v>4901001908073</v>
      </c>
      <c r="J448" s="16" t="s">
        <v>9</v>
      </c>
      <c r="K448" s="16">
        <v>4901001091608</v>
      </c>
      <c r="L448" s="17">
        <v>48240</v>
      </c>
      <c r="M448" s="19">
        <f t="shared" si="40"/>
        <v>53064.000000000007</v>
      </c>
      <c r="N448" s="17">
        <f t="shared" si="36"/>
        <v>43854.545454545449</v>
      </c>
      <c r="O448" s="19">
        <f t="shared" si="37"/>
        <v>1973.454545454545</v>
      </c>
      <c r="P448" s="19">
        <f t="shared" si="38"/>
        <v>46266.545454545456</v>
      </c>
      <c r="Q448" s="19">
        <f t="shared" si="39"/>
        <v>51090.545454545463</v>
      </c>
    </row>
    <row r="449" spans="1:17" ht="18.75" customHeight="1" x14ac:dyDescent="0.3">
      <c r="A449" s="15">
        <f t="shared" si="41"/>
        <v>445</v>
      </c>
      <c r="B449" s="15" t="str">
        <f>VLOOKUP($F449,Sheet3!$A:$L,4,0)</f>
        <v>상품</v>
      </c>
      <c r="C449" s="15" t="str">
        <f>VLOOKUP($F449,Sheet3!$A:$L,6,0)</f>
        <v>기타상품</v>
      </c>
      <c r="D449" s="15" t="str">
        <f>VLOOKUP($F449,Sheet3!$A:$L,8,0)</f>
        <v>기타상품</v>
      </c>
      <c r="E449" s="15" t="str">
        <f>VLOOKUP($F449,Sheet3!$A:$L,10,0)</f>
        <v>VONO스프</v>
      </c>
      <c r="F449" s="15">
        <v>901001533</v>
      </c>
      <c r="G449" s="15" t="s">
        <v>542</v>
      </c>
      <c r="H449" s="15" t="s">
        <v>543</v>
      </c>
      <c r="I449" s="16">
        <v>4901001267187</v>
      </c>
      <c r="J449" s="16" t="s">
        <v>9</v>
      </c>
      <c r="K449" s="16" t="s">
        <v>9</v>
      </c>
      <c r="L449" s="17">
        <v>126720</v>
      </c>
      <c r="M449" s="19">
        <f t="shared" si="40"/>
        <v>139392</v>
      </c>
      <c r="N449" s="17">
        <f t="shared" si="36"/>
        <v>115199.99999999999</v>
      </c>
      <c r="O449" s="19">
        <f t="shared" si="37"/>
        <v>5183.9999999999991</v>
      </c>
      <c r="P449" s="19">
        <f t="shared" si="38"/>
        <v>121536</v>
      </c>
      <c r="Q449" s="19">
        <f t="shared" si="39"/>
        <v>134208</v>
      </c>
    </row>
    <row r="450" spans="1:17" ht="18.75" customHeight="1" x14ac:dyDescent="0.3">
      <c r="A450" s="15">
        <f t="shared" si="41"/>
        <v>446</v>
      </c>
      <c r="B450" s="15" t="str">
        <f>VLOOKUP($F450,Sheet3!$A:$L,4,0)</f>
        <v>상품</v>
      </c>
      <c r="C450" s="15" t="str">
        <f>VLOOKUP($F450,Sheet3!$A:$L,6,0)</f>
        <v>기타상품</v>
      </c>
      <c r="D450" s="15" t="str">
        <f>VLOOKUP($F450,Sheet3!$A:$L,8,0)</f>
        <v>기타상품</v>
      </c>
      <c r="E450" s="15" t="str">
        <f>VLOOKUP($F450,Sheet3!$A:$L,10,0)</f>
        <v>VONO스프</v>
      </c>
      <c r="F450" s="15">
        <v>901001534</v>
      </c>
      <c r="G450" s="15" t="s">
        <v>544</v>
      </c>
      <c r="H450" s="15" t="s">
        <v>543</v>
      </c>
      <c r="I450" s="16">
        <v>4901001267170</v>
      </c>
      <c r="J450" s="16" t="s">
        <v>9</v>
      </c>
      <c r="K450" s="16" t="s">
        <v>9</v>
      </c>
      <c r="L450" s="17">
        <v>126720</v>
      </c>
      <c r="M450" s="19">
        <f t="shared" si="40"/>
        <v>139392</v>
      </c>
      <c r="N450" s="17">
        <f t="shared" si="36"/>
        <v>115199.99999999999</v>
      </c>
      <c r="O450" s="19">
        <f t="shared" si="37"/>
        <v>5183.9999999999991</v>
      </c>
      <c r="P450" s="19">
        <f t="shared" si="38"/>
        <v>121536</v>
      </c>
      <c r="Q450" s="19">
        <f t="shared" si="39"/>
        <v>134208</v>
      </c>
    </row>
    <row r="451" spans="1:17" ht="18.75" customHeight="1" x14ac:dyDescent="0.3">
      <c r="A451" s="15">
        <f t="shared" si="41"/>
        <v>447</v>
      </c>
      <c r="B451" s="15" t="str">
        <f>VLOOKUP($F451,Sheet3!$A:$L,4,0)</f>
        <v>상품</v>
      </c>
      <c r="C451" s="15" t="str">
        <f>VLOOKUP($F451,Sheet3!$A:$L,6,0)</f>
        <v>기타상품</v>
      </c>
      <c r="D451" s="15" t="str">
        <f>VLOOKUP($F451,Sheet3!$A:$L,8,0)</f>
        <v>기타상품</v>
      </c>
      <c r="E451" s="15" t="str">
        <f>VLOOKUP($F451,Sheet3!$A:$L,10,0)</f>
        <v>혼다시(업소용)</v>
      </c>
      <c r="F451" s="15">
        <v>901000049</v>
      </c>
      <c r="G451" s="15" t="s">
        <v>393</v>
      </c>
      <c r="H451" s="15" t="s">
        <v>394</v>
      </c>
      <c r="I451" s="16">
        <v>4901001044399</v>
      </c>
      <c r="J451" s="16" t="s">
        <v>9</v>
      </c>
      <c r="K451" s="16" t="s">
        <v>9</v>
      </c>
      <c r="L451" s="17">
        <v>139000</v>
      </c>
      <c r="M451" s="19">
        <f t="shared" si="40"/>
        <v>152900</v>
      </c>
      <c r="N451" s="17">
        <f t="shared" si="36"/>
        <v>126363.63636363635</v>
      </c>
      <c r="O451" s="19">
        <f t="shared" si="37"/>
        <v>5686.363636363636</v>
      </c>
      <c r="P451" s="19">
        <f t="shared" si="38"/>
        <v>133313.63636363635</v>
      </c>
      <c r="Q451" s="19">
        <f t="shared" si="39"/>
        <v>147213.63636363635</v>
      </c>
    </row>
    <row r="452" spans="1:17" ht="18.75" customHeight="1" x14ac:dyDescent="0.3">
      <c r="A452" s="15">
        <f t="shared" si="41"/>
        <v>448</v>
      </c>
      <c r="B452" s="15" t="str">
        <f>VLOOKUP($F452,Sheet3!$A:$L,4,0)</f>
        <v>상품</v>
      </c>
      <c r="C452" s="15" t="str">
        <f>VLOOKUP($F452,Sheet3!$A:$L,6,0)</f>
        <v>기타상품</v>
      </c>
      <c r="D452" s="15" t="str">
        <f>VLOOKUP($F452,Sheet3!$A:$L,8,0)</f>
        <v>기타상품</v>
      </c>
      <c r="E452" s="15" t="str">
        <f>VLOOKUP($F452,Sheet3!$A:$L,10,0)</f>
        <v>혼다시(업소용)</v>
      </c>
      <c r="F452" s="15">
        <v>901001532</v>
      </c>
      <c r="G452" s="15" t="s">
        <v>541</v>
      </c>
      <c r="H452" s="15" t="s">
        <v>400</v>
      </c>
      <c r="I452" s="16">
        <v>6933544300128</v>
      </c>
      <c r="J452" s="16" t="s">
        <v>9</v>
      </c>
      <c r="K452" s="16" t="s">
        <v>9</v>
      </c>
      <c r="L452" s="17">
        <v>136800</v>
      </c>
      <c r="M452" s="19">
        <f t="shared" si="40"/>
        <v>150480</v>
      </c>
      <c r="N452" s="17">
        <f t="shared" si="36"/>
        <v>124363.63636363635</v>
      </c>
      <c r="O452" s="19">
        <f t="shared" si="37"/>
        <v>5596.363636363636</v>
      </c>
      <c r="P452" s="19">
        <f t="shared" si="38"/>
        <v>131203.63636363635</v>
      </c>
      <c r="Q452" s="19">
        <f t="shared" si="39"/>
        <v>144883.63636363635</v>
      </c>
    </row>
    <row r="453" spans="1:17" ht="18.75" customHeight="1" x14ac:dyDescent="0.3">
      <c r="A453" s="15">
        <f t="shared" si="41"/>
        <v>449</v>
      </c>
      <c r="B453" s="15" t="str">
        <f>VLOOKUP($F453,Sheet3!$A:$L,4,0)</f>
        <v>상품</v>
      </c>
      <c r="C453" s="15" t="str">
        <f>VLOOKUP($F453,Sheet3!$A:$L,6,0)</f>
        <v>기타상품</v>
      </c>
      <c r="D453" s="15" t="str">
        <f>VLOOKUP($F453,Sheet3!$A:$L,8,0)</f>
        <v>기타상품</v>
      </c>
      <c r="E453" s="15" t="str">
        <f>VLOOKUP($F453,Sheet3!$A:$L,10,0)</f>
        <v>혼다시(업소용)</v>
      </c>
      <c r="F453" s="15">
        <v>901001701</v>
      </c>
      <c r="G453" s="15" t="s">
        <v>603</v>
      </c>
      <c r="H453" s="15" t="s">
        <v>604</v>
      </c>
      <c r="I453" s="16">
        <v>4901001360765</v>
      </c>
      <c r="J453" s="16" t="s">
        <v>9</v>
      </c>
      <c r="K453" s="16" t="s">
        <v>605</v>
      </c>
      <c r="L453" s="17">
        <v>166800</v>
      </c>
      <c r="M453" s="19">
        <f t="shared" si="40"/>
        <v>183480.00000000003</v>
      </c>
      <c r="N453" s="17">
        <f t="shared" ref="N453:N511" si="42">+L453/1.1</f>
        <v>151636.36363636362</v>
      </c>
      <c r="O453" s="19">
        <f t="shared" ref="O453:O511" si="43">+N453*4.5%</f>
        <v>6823.6363636363621</v>
      </c>
      <c r="P453" s="19">
        <f t="shared" si="38"/>
        <v>159976.36363636365</v>
      </c>
      <c r="Q453" s="19">
        <f t="shared" si="39"/>
        <v>176656.36363636368</v>
      </c>
    </row>
    <row r="454" spans="1:17" ht="18.75" customHeight="1" x14ac:dyDescent="0.3">
      <c r="A454" s="15">
        <f t="shared" si="41"/>
        <v>450</v>
      </c>
      <c r="B454" s="15" t="str">
        <f>VLOOKUP($F454,Sheet3!$A:$L,4,0)</f>
        <v>상품</v>
      </c>
      <c r="C454" s="15" t="str">
        <f>VLOOKUP($F454,Sheet3!$A:$L,6,0)</f>
        <v>기타상품</v>
      </c>
      <c r="D454" s="15" t="str">
        <f>VLOOKUP($F454,Sheet3!$A:$L,8,0)</f>
        <v>기타상품</v>
      </c>
      <c r="E454" s="15" t="str">
        <f>VLOOKUP($F454,Sheet3!$A:$L,10,0)</f>
        <v>혼다시</v>
      </c>
      <c r="F454" s="15">
        <v>901001403</v>
      </c>
      <c r="G454" s="15" t="s">
        <v>521</v>
      </c>
      <c r="H454" s="15" t="s">
        <v>522</v>
      </c>
      <c r="I454" s="16">
        <v>4901001255245</v>
      </c>
      <c r="J454" s="16">
        <v>0</v>
      </c>
      <c r="K454" s="16" t="s">
        <v>9</v>
      </c>
      <c r="L454" s="17">
        <v>26700</v>
      </c>
      <c r="M454" s="19">
        <f t="shared" si="40"/>
        <v>29370.000000000004</v>
      </c>
      <c r="N454" s="17">
        <f t="shared" si="42"/>
        <v>24272.727272727272</v>
      </c>
      <c r="O454" s="19">
        <f t="shared" si="43"/>
        <v>1092.2727272727273</v>
      </c>
      <c r="P454" s="19">
        <f t="shared" ref="P454:P517" si="44">+L454-O454</f>
        <v>25607.727272727272</v>
      </c>
      <c r="Q454" s="19">
        <f t="shared" ref="Q454:Q517" si="45">+M454-O454</f>
        <v>28277.727272727276</v>
      </c>
    </row>
    <row r="455" spans="1:17" ht="18.75" customHeight="1" x14ac:dyDescent="0.3">
      <c r="A455" s="15">
        <f t="shared" si="41"/>
        <v>451</v>
      </c>
      <c r="B455" s="15" t="str">
        <f>VLOOKUP($F455,Sheet3!$A:$L,4,0)</f>
        <v>상품</v>
      </c>
      <c r="C455" s="15" t="str">
        <f>VLOOKUP($F455,Sheet3!$A:$L,6,0)</f>
        <v>기타상품</v>
      </c>
      <c r="D455" s="15" t="str">
        <f>VLOOKUP($F455,Sheet3!$A:$L,8,0)</f>
        <v>기타상품</v>
      </c>
      <c r="E455" s="15" t="str">
        <f>VLOOKUP($F455,Sheet3!$A:$L,10,0)</f>
        <v>쿡두</v>
      </c>
      <c r="F455" s="15">
        <v>901001725</v>
      </c>
      <c r="G455" s="15" t="s">
        <v>619</v>
      </c>
      <c r="H455" s="15" t="s">
        <v>620</v>
      </c>
      <c r="I455" s="16" t="s">
        <v>9</v>
      </c>
      <c r="J455" s="16" t="s">
        <v>9</v>
      </c>
      <c r="K455" s="16" t="s">
        <v>9</v>
      </c>
      <c r="L455" s="17">
        <v>96000</v>
      </c>
      <c r="M455" s="19">
        <f t="shared" si="40"/>
        <v>105600.00000000001</v>
      </c>
      <c r="N455" s="17">
        <f t="shared" si="42"/>
        <v>87272.727272727265</v>
      </c>
      <c r="O455" s="19">
        <f t="shared" si="43"/>
        <v>3927.2727272727266</v>
      </c>
      <c r="P455" s="19">
        <f t="shared" si="44"/>
        <v>92072.727272727279</v>
      </c>
      <c r="Q455" s="19">
        <f t="shared" si="45"/>
        <v>101672.72727272729</v>
      </c>
    </row>
    <row r="456" spans="1:17" ht="18.75" customHeight="1" x14ac:dyDescent="0.3">
      <c r="A456" s="15">
        <f t="shared" si="41"/>
        <v>452</v>
      </c>
      <c r="B456" s="15" t="str">
        <f>VLOOKUP($F456,Sheet3!$A:$L,4,0)</f>
        <v>상품</v>
      </c>
      <c r="C456" s="15" t="str">
        <f>VLOOKUP($F456,Sheet3!$A:$L,6,0)</f>
        <v>기타상품</v>
      </c>
      <c r="D456" s="15" t="str">
        <f>VLOOKUP($F456,Sheet3!$A:$L,8,0)</f>
        <v>기타상품</v>
      </c>
      <c r="E456" s="15" t="str">
        <f>VLOOKUP($F456,Sheet3!$A:$L,10,0)</f>
        <v>쿡두</v>
      </c>
      <c r="F456" s="15">
        <v>901001726</v>
      </c>
      <c r="G456" s="15" t="s">
        <v>621</v>
      </c>
      <c r="H456" s="15" t="s">
        <v>622</v>
      </c>
      <c r="I456" s="16" t="s">
        <v>9</v>
      </c>
      <c r="J456" s="16" t="s">
        <v>9</v>
      </c>
      <c r="K456" s="16" t="s">
        <v>9</v>
      </c>
      <c r="L456" s="17">
        <v>96000</v>
      </c>
      <c r="M456" s="19">
        <f t="shared" si="40"/>
        <v>105600.00000000001</v>
      </c>
      <c r="N456" s="17">
        <f t="shared" si="42"/>
        <v>87272.727272727265</v>
      </c>
      <c r="O456" s="19">
        <f t="shared" si="43"/>
        <v>3927.2727272727266</v>
      </c>
      <c r="P456" s="19">
        <f t="shared" si="44"/>
        <v>92072.727272727279</v>
      </c>
      <c r="Q456" s="19">
        <f t="shared" si="45"/>
        <v>101672.72727272729</v>
      </c>
    </row>
    <row r="457" spans="1:17" ht="18.75" customHeight="1" x14ac:dyDescent="0.3">
      <c r="A457" s="15">
        <f t="shared" si="41"/>
        <v>453</v>
      </c>
      <c r="B457" s="15" t="str">
        <f>VLOOKUP($F457,Sheet3!$A:$L,4,0)</f>
        <v>상품</v>
      </c>
      <c r="C457" s="15" t="str">
        <f>VLOOKUP($F457,Sheet3!$A:$L,6,0)</f>
        <v>기타상품</v>
      </c>
      <c r="D457" s="15" t="str">
        <f>VLOOKUP($F457,Sheet3!$A:$L,8,0)</f>
        <v>기타상품</v>
      </c>
      <c r="E457" s="15" t="str">
        <f>VLOOKUP($F457,Sheet3!$A:$L,10,0)</f>
        <v>쿡두</v>
      </c>
      <c r="F457" s="15">
        <v>901001727</v>
      </c>
      <c r="G457" s="15" t="s">
        <v>623</v>
      </c>
      <c r="H457" s="15" t="s">
        <v>624</v>
      </c>
      <c r="I457" s="16" t="s">
        <v>9</v>
      </c>
      <c r="J457" s="16" t="s">
        <v>9</v>
      </c>
      <c r="K457" s="16" t="s">
        <v>9</v>
      </c>
      <c r="L457" s="17">
        <v>96000</v>
      </c>
      <c r="M457" s="19">
        <f t="shared" si="40"/>
        <v>105600.00000000001</v>
      </c>
      <c r="N457" s="17">
        <f t="shared" si="42"/>
        <v>87272.727272727265</v>
      </c>
      <c r="O457" s="19">
        <f t="shared" si="43"/>
        <v>3927.2727272727266</v>
      </c>
      <c r="P457" s="19">
        <f t="shared" si="44"/>
        <v>92072.727272727279</v>
      </c>
      <c r="Q457" s="19">
        <f t="shared" si="45"/>
        <v>101672.72727272729</v>
      </c>
    </row>
    <row r="458" spans="1:17" ht="18.75" customHeight="1" x14ac:dyDescent="0.3">
      <c r="A458" s="15">
        <f t="shared" si="41"/>
        <v>454</v>
      </c>
      <c r="B458" s="15" t="s">
        <v>1560</v>
      </c>
      <c r="C458" s="15" t="s">
        <v>1561</v>
      </c>
      <c r="D458" s="15" t="s">
        <v>1561</v>
      </c>
      <c r="E458" s="15" t="s">
        <v>1877</v>
      </c>
      <c r="F458" s="15">
        <v>901001728</v>
      </c>
      <c r="G458" s="15" t="s">
        <v>625</v>
      </c>
      <c r="H458" s="15" t="s">
        <v>626</v>
      </c>
      <c r="I458" s="16" t="s">
        <v>9</v>
      </c>
      <c r="J458" s="16" t="s">
        <v>9</v>
      </c>
      <c r="K458" s="16" t="s">
        <v>9</v>
      </c>
      <c r="L458" s="17">
        <v>96000</v>
      </c>
      <c r="M458" s="19">
        <f t="shared" si="40"/>
        <v>105600.00000000001</v>
      </c>
      <c r="N458" s="17">
        <f t="shared" si="42"/>
        <v>87272.727272727265</v>
      </c>
      <c r="O458" s="19">
        <f t="shared" si="43"/>
        <v>3927.2727272727266</v>
      </c>
      <c r="P458" s="19">
        <f t="shared" si="44"/>
        <v>92072.727272727279</v>
      </c>
      <c r="Q458" s="19">
        <f t="shared" si="45"/>
        <v>101672.72727272729</v>
      </c>
    </row>
    <row r="459" spans="1:17" ht="18.75" customHeight="1" x14ac:dyDescent="0.3">
      <c r="A459" s="15">
        <f t="shared" si="41"/>
        <v>455</v>
      </c>
      <c r="B459" s="15" t="str">
        <f>VLOOKUP($F459,Sheet3!$A:$L,4,0)</f>
        <v>상품</v>
      </c>
      <c r="C459" s="15" t="str">
        <f>VLOOKUP($F459,Sheet3!$A:$L,6,0)</f>
        <v>기타상품</v>
      </c>
      <c r="D459" s="15" t="str">
        <f>VLOOKUP($F459,Sheet3!$A:$L,8,0)</f>
        <v>기타상품</v>
      </c>
      <c r="E459" s="15" t="str">
        <f>VLOOKUP($F459,Sheet3!$A:$L,10,0)</f>
        <v>쿡두</v>
      </c>
      <c r="F459" s="15">
        <v>901001729</v>
      </c>
      <c r="G459" s="15" t="s">
        <v>627</v>
      </c>
      <c r="H459" s="15" t="s">
        <v>628</v>
      </c>
      <c r="I459" s="16" t="s">
        <v>9</v>
      </c>
      <c r="J459" s="16" t="s">
        <v>9</v>
      </c>
      <c r="K459" s="16" t="s">
        <v>9</v>
      </c>
      <c r="L459" s="17">
        <v>96000</v>
      </c>
      <c r="M459" s="19">
        <f t="shared" si="40"/>
        <v>105600.00000000001</v>
      </c>
      <c r="N459" s="17">
        <f t="shared" si="42"/>
        <v>87272.727272727265</v>
      </c>
      <c r="O459" s="19">
        <f t="shared" si="43"/>
        <v>3927.2727272727266</v>
      </c>
      <c r="P459" s="19">
        <f t="shared" si="44"/>
        <v>92072.727272727279</v>
      </c>
      <c r="Q459" s="19">
        <f t="shared" si="45"/>
        <v>101672.72727272729</v>
      </c>
    </row>
    <row r="460" spans="1:17" ht="18.75" customHeight="1" x14ac:dyDescent="0.3">
      <c r="A460" s="15">
        <f t="shared" si="41"/>
        <v>456</v>
      </c>
      <c r="B460" s="15" t="str">
        <f>VLOOKUP($F460,Sheet3!$A:$L,4,0)</f>
        <v>상품</v>
      </c>
      <c r="C460" s="15" t="str">
        <f>VLOOKUP($F460,Sheet3!$A:$L,6,0)</f>
        <v>기타상품</v>
      </c>
      <c r="D460" s="15" t="str">
        <f>VLOOKUP($F460,Sheet3!$A:$L,8,0)</f>
        <v>기타상품</v>
      </c>
      <c r="E460" s="15" t="str">
        <f>VLOOKUP($F460,Sheet3!$A:$L,10,0)</f>
        <v>쿡두</v>
      </c>
      <c r="F460" s="15">
        <v>901001730</v>
      </c>
      <c r="G460" s="15" t="s">
        <v>629</v>
      </c>
      <c r="H460" s="15" t="s">
        <v>312</v>
      </c>
      <c r="I460" s="16">
        <v>4901001363971</v>
      </c>
      <c r="J460" s="16" t="s">
        <v>9</v>
      </c>
      <c r="K460" s="16">
        <v>8801043038768</v>
      </c>
      <c r="L460" s="17">
        <v>48000</v>
      </c>
      <c r="M460" s="19">
        <f t="shared" si="40"/>
        <v>52800.000000000007</v>
      </c>
      <c r="N460" s="17">
        <f t="shared" si="42"/>
        <v>43636.363636363632</v>
      </c>
      <c r="O460" s="19">
        <f t="shared" si="43"/>
        <v>1963.6363636363633</v>
      </c>
      <c r="P460" s="19">
        <f t="shared" si="44"/>
        <v>46036.36363636364</v>
      </c>
      <c r="Q460" s="19">
        <f t="shared" si="45"/>
        <v>50836.363636363647</v>
      </c>
    </row>
    <row r="461" spans="1:17" ht="18.75" customHeight="1" x14ac:dyDescent="0.3">
      <c r="A461" s="15">
        <f t="shared" si="41"/>
        <v>457</v>
      </c>
      <c r="B461" s="15" t="str">
        <f>VLOOKUP($F461,Sheet3!$A:$L,4,0)</f>
        <v>상품</v>
      </c>
      <c r="C461" s="15" t="str">
        <f>VLOOKUP($F461,Sheet3!$A:$L,6,0)</f>
        <v>기타상품</v>
      </c>
      <c r="D461" s="15" t="str">
        <f>VLOOKUP($F461,Sheet3!$A:$L,8,0)</f>
        <v>기타상품</v>
      </c>
      <c r="E461" s="15" t="str">
        <f>VLOOKUP($F461,Sheet3!$A:$L,10,0)</f>
        <v>쿡두</v>
      </c>
      <c r="F461" s="15">
        <v>901001731</v>
      </c>
      <c r="G461" s="15" t="s">
        <v>630</v>
      </c>
      <c r="H461" s="15" t="s">
        <v>100</v>
      </c>
      <c r="I461" s="16">
        <v>4901001363957</v>
      </c>
      <c r="J461" s="16" t="s">
        <v>9</v>
      </c>
      <c r="K461" s="16">
        <v>8801043038751</v>
      </c>
      <c r="L461" s="17">
        <v>48000</v>
      </c>
      <c r="M461" s="19">
        <f t="shared" ref="M461:M524" si="46">L461*1.1</f>
        <v>52800.000000000007</v>
      </c>
      <c r="N461" s="17">
        <f t="shared" si="42"/>
        <v>43636.363636363632</v>
      </c>
      <c r="O461" s="19">
        <f t="shared" si="43"/>
        <v>1963.6363636363633</v>
      </c>
      <c r="P461" s="19">
        <f t="shared" si="44"/>
        <v>46036.36363636364</v>
      </c>
      <c r="Q461" s="19">
        <f t="shared" si="45"/>
        <v>50836.363636363647</v>
      </c>
    </row>
    <row r="462" spans="1:17" ht="18.75" customHeight="1" x14ac:dyDescent="0.3">
      <c r="A462" s="15">
        <f t="shared" ref="A462:A525" si="47">A461+1</f>
        <v>458</v>
      </c>
      <c r="B462" s="15" t="str">
        <f>VLOOKUP($F462,Sheet3!$A:$L,4,0)</f>
        <v>상품</v>
      </c>
      <c r="C462" s="15" t="str">
        <f>VLOOKUP($F462,Sheet3!$A:$L,6,0)</f>
        <v>기타상품</v>
      </c>
      <c r="D462" s="15" t="str">
        <f>VLOOKUP($F462,Sheet3!$A:$L,8,0)</f>
        <v>기타상품</v>
      </c>
      <c r="E462" s="15" t="str">
        <f>VLOOKUP($F462,Sheet3!$A:$L,10,0)</f>
        <v>쿡두</v>
      </c>
      <c r="F462" s="15">
        <v>901001732</v>
      </c>
      <c r="G462" s="15" t="s">
        <v>631</v>
      </c>
      <c r="H462" s="15" t="s">
        <v>632</v>
      </c>
      <c r="I462" s="16">
        <v>4901001363940</v>
      </c>
      <c r="J462" s="16" t="s">
        <v>9</v>
      </c>
      <c r="K462" s="16">
        <v>8801043038744</v>
      </c>
      <c r="L462" s="17">
        <v>48000</v>
      </c>
      <c r="M462" s="19">
        <f t="shared" si="46"/>
        <v>52800.000000000007</v>
      </c>
      <c r="N462" s="17">
        <f t="shared" si="42"/>
        <v>43636.363636363632</v>
      </c>
      <c r="O462" s="19">
        <f t="shared" si="43"/>
        <v>1963.6363636363633</v>
      </c>
      <c r="P462" s="19">
        <f t="shared" si="44"/>
        <v>46036.36363636364</v>
      </c>
      <c r="Q462" s="19">
        <f t="shared" si="45"/>
        <v>50836.363636363647</v>
      </c>
    </row>
    <row r="463" spans="1:17" ht="18.75" customHeight="1" x14ac:dyDescent="0.3">
      <c r="A463" s="15">
        <f t="shared" si="47"/>
        <v>459</v>
      </c>
      <c r="B463" s="15" t="str">
        <f>VLOOKUP($F463,Sheet3!$A:$L,4,0)</f>
        <v>상품</v>
      </c>
      <c r="C463" s="15" t="str">
        <f>VLOOKUP($F463,Sheet3!$A:$L,6,0)</f>
        <v>기타상품</v>
      </c>
      <c r="D463" s="15" t="str">
        <f>VLOOKUP($F463,Sheet3!$A:$L,8,0)</f>
        <v>기타상품</v>
      </c>
      <c r="E463" s="15" t="str">
        <f>VLOOKUP($F463,Sheet3!$A:$L,10,0)</f>
        <v>쿡두</v>
      </c>
      <c r="F463" s="15">
        <v>901001733</v>
      </c>
      <c r="G463" s="15" t="s">
        <v>633</v>
      </c>
      <c r="H463" s="15" t="s">
        <v>113</v>
      </c>
      <c r="I463" s="16">
        <v>4901001363964</v>
      </c>
      <c r="J463" s="16" t="s">
        <v>9</v>
      </c>
      <c r="K463" s="16">
        <v>8801043038737</v>
      </c>
      <c r="L463" s="17">
        <v>48000</v>
      </c>
      <c r="M463" s="19">
        <f t="shared" si="46"/>
        <v>52800.000000000007</v>
      </c>
      <c r="N463" s="17">
        <f t="shared" si="42"/>
        <v>43636.363636363632</v>
      </c>
      <c r="O463" s="19">
        <f t="shared" si="43"/>
        <v>1963.6363636363633</v>
      </c>
      <c r="P463" s="19">
        <f t="shared" si="44"/>
        <v>46036.36363636364</v>
      </c>
      <c r="Q463" s="19">
        <f t="shared" si="45"/>
        <v>50836.363636363647</v>
      </c>
    </row>
    <row r="464" spans="1:17" ht="18.75" customHeight="1" x14ac:dyDescent="0.3">
      <c r="A464" s="15">
        <f t="shared" si="47"/>
        <v>460</v>
      </c>
      <c r="B464" s="15" t="str">
        <f>VLOOKUP($F464,Sheet3!$A:$L,4,0)</f>
        <v>상품</v>
      </c>
      <c r="C464" s="15" t="str">
        <f>VLOOKUP($F464,Sheet3!$A:$L,6,0)</f>
        <v>기타상품</v>
      </c>
      <c r="D464" s="15" t="str">
        <f>VLOOKUP($F464,Sheet3!$A:$L,8,0)</f>
        <v>기타상품</v>
      </c>
      <c r="E464" s="15" t="str">
        <f>VLOOKUP($F464,Sheet3!$A:$L,10,0)</f>
        <v>쿡두</v>
      </c>
      <c r="F464" s="15">
        <v>901001734</v>
      </c>
      <c r="G464" s="15" t="s">
        <v>634</v>
      </c>
      <c r="H464" s="15" t="s">
        <v>635</v>
      </c>
      <c r="I464" s="16">
        <v>4901001363919</v>
      </c>
      <c r="J464" s="16" t="s">
        <v>9</v>
      </c>
      <c r="K464" s="16">
        <v>8801043038720</v>
      </c>
      <c r="L464" s="17">
        <v>48000</v>
      </c>
      <c r="M464" s="19">
        <f t="shared" si="46"/>
        <v>52800.000000000007</v>
      </c>
      <c r="N464" s="17">
        <f t="shared" si="42"/>
        <v>43636.363636363632</v>
      </c>
      <c r="O464" s="19">
        <f t="shared" si="43"/>
        <v>1963.6363636363633</v>
      </c>
      <c r="P464" s="19">
        <f t="shared" si="44"/>
        <v>46036.36363636364</v>
      </c>
      <c r="Q464" s="19">
        <f t="shared" si="45"/>
        <v>50836.363636363647</v>
      </c>
    </row>
    <row r="465" spans="1:17" ht="18.75" customHeight="1" x14ac:dyDescent="0.3">
      <c r="A465" s="15">
        <f t="shared" si="47"/>
        <v>461</v>
      </c>
      <c r="B465" s="15" t="str">
        <f>VLOOKUP($F465,Sheet3!$A:$L,4,0)</f>
        <v>상품</v>
      </c>
      <c r="C465" s="15" t="str">
        <f>VLOOKUP($F465,Sheet3!$A:$L,6,0)</f>
        <v>기타상품</v>
      </c>
      <c r="D465" s="15" t="str">
        <f>VLOOKUP($F465,Sheet3!$A:$L,8,0)</f>
        <v>기타상품</v>
      </c>
      <c r="E465" s="15" t="str">
        <f>VLOOKUP($F465,Sheet3!$A:$L,10,0)</f>
        <v>스머커스</v>
      </c>
      <c r="F465" s="15">
        <v>903001218</v>
      </c>
      <c r="G465" s="15" t="s">
        <v>871</v>
      </c>
      <c r="H465" s="15" t="s">
        <v>872</v>
      </c>
      <c r="I465" s="16">
        <v>25500204215</v>
      </c>
      <c r="J465" s="16" t="s">
        <v>9</v>
      </c>
      <c r="K465" s="16">
        <v>10025500204212</v>
      </c>
      <c r="L465" s="17">
        <v>62520</v>
      </c>
      <c r="M465" s="19">
        <f t="shared" si="46"/>
        <v>68772</v>
      </c>
      <c r="N465" s="17">
        <f t="shared" si="42"/>
        <v>56836.363636363632</v>
      </c>
      <c r="O465" s="19">
        <f t="shared" si="43"/>
        <v>2557.6363636363635</v>
      </c>
      <c r="P465" s="19">
        <f t="shared" si="44"/>
        <v>59962.36363636364</v>
      </c>
      <c r="Q465" s="19">
        <f t="shared" si="45"/>
        <v>66214.363636363632</v>
      </c>
    </row>
    <row r="466" spans="1:17" ht="18.75" customHeight="1" x14ac:dyDescent="0.3">
      <c r="A466" s="15">
        <f t="shared" si="47"/>
        <v>462</v>
      </c>
      <c r="B466" s="15" t="str">
        <f>VLOOKUP($F466,Sheet3!$A:$L,4,0)</f>
        <v>상품</v>
      </c>
      <c r="C466" s="15" t="str">
        <f>VLOOKUP($F466,Sheet3!$A:$L,6,0)</f>
        <v>기타상품</v>
      </c>
      <c r="D466" s="15" t="str">
        <f>VLOOKUP($F466,Sheet3!$A:$L,8,0)</f>
        <v>기타상품</v>
      </c>
      <c r="E466" s="15" t="str">
        <f>VLOOKUP($F466,Sheet3!$A:$L,10,0)</f>
        <v>스머커스</v>
      </c>
      <c r="F466" s="15">
        <v>903001219</v>
      </c>
      <c r="G466" s="15" t="s">
        <v>873</v>
      </c>
      <c r="H466" s="15" t="s">
        <v>874</v>
      </c>
      <c r="I466" s="16">
        <v>25500003658</v>
      </c>
      <c r="J466" s="16" t="s">
        <v>9</v>
      </c>
      <c r="K466" s="16">
        <v>25500201658</v>
      </c>
      <c r="L466" s="17">
        <v>30360</v>
      </c>
      <c r="M466" s="19">
        <f t="shared" si="46"/>
        <v>33396</v>
      </c>
      <c r="N466" s="17">
        <f t="shared" si="42"/>
        <v>27599.999999999996</v>
      </c>
      <c r="O466" s="19">
        <f t="shared" si="43"/>
        <v>1241.9999999999998</v>
      </c>
      <c r="P466" s="19">
        <f t="shared" si="44"/>
        <v>29118</v>
      </c>
      <c r="Q466" s="19">
        <f t="shared" si="45"/>
        <v>32154</v>
      </c>
    </row>
    <row r="467" spans="1:17" ht="18.75" customHeight="1" x14ac:dyDescent="0.3">
      <c r="A467" s="15">
        <f t="shared" si="47"/>
        <v>463</v>
      </c>
      <c r="B467" s="15" t="str">
        <f>VLOOKUP($F467,Sheet3!$A:$L,4,0)</f>
        <v>상품</v>
      </c>
      <c r="C467" s="15" t="str">
        <f>VLOOKUP($F467,Sheet3!$A:$L,6,0)</f>
        <v>기타상품</v>
      </c>
      <c r="D467" s="15" t="str">
        <f>VLOOKUP($F467,Sheet3!$A:$L,8,0)</f>
        <v>기타상품</v>
      </c>
      <c r="E467" s="15" t="str">
        <f>VLOOKUP($F467,Sheet3!$A:$L,10,0)</f>
        <v>스머커스</v>
      </c>
      <c r="F467" s="15">
        <v>903001220</v>
      </c>
      <c r="G467" s="15" t="s">
        <v>875</v>
      </c>
      <c r="H467" s="15" t="s">
        <v>874</v>
      </c>
      <c r="I467" s="16">
        <v>25500003719</v>
      </c>
      <c r="J467" s="16" t="s">
        <v>9</v>
      </c>
      <c r="K467" s="16">
        <v>25500203591</v>
      </c>
      <c r="L467" s="17">
        <v>35760</v>
      </c>
      <c r="M467" s="19">
        <f t="shared" si="46"/>
        <v>39336</v>
      </c>
      <c r="N467" s="17">
        <f t="shared" si="42"/>
        <v>32509.090909090908</v>
      </c>
      <c r="O467" s="19">
        <f t="shared" si="43"/>
        <v>1462.9090909090908</v>
      </c>
      <c r="P467" s="19">
        <f t="shared" si="44"/>
        <v>34297.090909090912</v>
      </c>
      <c r="Q467" s="19">
        <f t="shared" si="45"/>
        <v>37873.090909090912</v>
      </c>
    </row>
    <row r="468" spans="1:17" ht="18.75" customHeight="1" x14ac:dyDescent="0.3">
      <c r="A468" s="15">
        <f t="shared" si="47"/>
        <v>464</v>
      </c>
      <c r="B468" s="15" t="str">
        <f>VLOOKUP($F468,Sheet3!$A:$L,4,0)</f>
        <v>상품</v>
      </c>
      <c r="C468" s="15" t="str">
        <f>VLOOKUP($F468,Sheet3!$A:$L,6,0)</f>
        <v>기타상품</v>
      </c>
      <c r="D468" s="15" t="str">
        <f>VLOOKUP($F468,Sheet3!$A:$L,8,0)</f>
        <v>기타상품</v>
      </c>
      <c r="E468" s="15" t="str">
        <f>VLOOKUP($F468,Sheet3!$A:$L,10,0)</f>
        <v>스머커스</v>
      </c>
      <c r="F468" s="15">
        <v>903001221</v>
      </c>
      <c r="G468" s="15" t="s">
        <v>876</v>
      </c>
      <c r="H468" s="15" t="s">
        <v>877</v>
      </c>
      <c r="I468" s="16">
        <v>25500201702</v>
      </c>
      <c r="J468" s="16" t="s">
        <v>9</v>
      </c>
      <c r="K468" s="16">
        <v>10025500201709</v>
      </c>
      <c r="L468" s="17">
        <v>16200</v>
      </c>
      <c r="M468" s="19">
        <f t="shared" si="46"/>
        <v>17820</v>
      </c>
      <c r="N468" s="17">
        <f t="shared" si="42"/>
        <v>14727.272727272726</v>
      </c>
      <c r="O468" s="19">
        <f t="shared" si="43"/>
        <v>662.72727272727263</v>
      </c>
      <c r="P468" s="19">
        <f t="shared" si="44"/>
        <v>15537.272727272728</v>
      </c>
      <c r="Q468" s="19">
        <f t="shared" si="45"/>
        <v>17157.272727272728</v>
      </c>
    </row>
    <row r="469" spans="1:17" ht="18.75" customHeight="1" x14ac:dyDescent="0.3">
      <c r="A469" s="15">
        <f t="shared" si="47"/>
        <v>465</v>
      </c>
      <c r="B469" s="15" t="str">
        <f>VLOOKUP($F469,Sheet3!$A:$L,4,0)</f>
        <v>상품</v>
      </c>
      <c r="C469" s="15" t="str">
        <f>VLOOKUP($F469,Sheet3!$A:$L,6,0)</f>
        <v>기타상품</v>
      </c>
      <c r="D469" s="15" t="str">
        <f>VLOOKUP($F469,Sheet3!$A:$L,8,0)</f>
        <v>기타상품</v>
      </c>
      <c r="E469" s="15" t="str">
        <f>VLOOKUP($F469,Sheet3!$A:$L,10,0)</f>
        <v>스머커스</v>
      </c>
      <c r="F469" s="15">
        <v>903001222</v>
      </c>
      <c r="G469" s="15" t="s">
        <v>878</v>
      </c>
      <c r="H469" s="15" t="s">
        <v>722</v>
      </c>
      <c r="I469" s="16">
        <v>25500201887</v>
      </c>
      <c r="J469" s="16" t="s">
        <v>9</v>
      </c>
      <c r="K469" s="16">
        <v>10025500201884</v>
      </c>
      <c r="L469" s="17">
        <v>14880</v>
      </c>
      <c r="M469" s="19">
        <f t="shared" si="46"/>
        <v>16368.000000000002</v>
      </c>
      <c r="N469" s="17">
        <f t="shared" si="42"/>
        <v>13527.272727272726</v>
      </c>
      <c r="O469" s="19">
        <f t="shared" si="43"/>
        <v>608.72727272727263</v>
      </c>
      <c r="P469" s="19">
        <f t="shared" si="44"/>
        <v>14271.272727272728</v>
      </c>
      <c r="Q469" s="19">
        <f t="shared" si="45"/>
        <v>15759.27272727273</v>
      </c>
    </row>
    <row r="470" spans="1:17" ht="18.75" customHeight="1" x14ac:dyDescent="0.3">
      <c r="A470" s="15">
        <f t="shared" si="47"/>
        <v>466</v>
      </c>
      <c r="B470" s="15" t="str">
        <f>VLOOKUP($F470,Sheet3!$A:$L,4,0)</f>
        <v>상품</v>
      </c>
      <c r="C470" s="15" t="str">
        <f>VLOOKUP($F470,Sheet3!$A:$L,6,0)</f>
        <v>기타상품</v>
      </c>
      <c r="D470" s="15" t="str">
        <f>VLOOKUP($F470,Sheet3!$A:$L,8,0)</f>
        <v>기타상품</v>
      </c>
      <c r="E470" s="15" t="str">
        <f>VLOOKUP($F470,Sheet3!$A:$L,10,0)</f>
        <v>스머커스</v>
      </c>
      <c r="F470" s="15">
        <v>903001223</v>
      </c>
      <c r="G470" s="15" t="s">
        <v>879</v>
      </c>
      <c r="H470" s="15" t="s">
        <v>880</v>
      </c>
      <c r="I470" s="16">
        <v>25500000343</v>
      </c>
      <c r="J470" s="16" t="s">
        <v>9</v>
      </c>
      <c r="K470" s="16">
        <v>25500800134</v>
      </c>
      <c r="L470" s="17">
        <v>42660</v>
      </c>
      <c r="M470" s="19">
        <f t="shared" si="46"/>
        <v>46926.000000000007</v>
      </c>
      <c r="N470" s="17">
        <f t="shared" si="42"/>
        <v>38781.818181818177</v>
      </c>
      <c r="O470" s="19">
        <f t="shared" si="43"/>
        <v>1745.1818181818178</v>
      </c>
      <c r="P470" s="19">
        <f t="shared" si="44"/>
        <v>40914.818181818184</v>
      </c>
      <c r="Q470" s="19">
        <f t="shared" si="45"/>
        <v>45180.818181818191</v>
      </c>
    </row>
    <row r="471" spans="1:17" ht="18.75" customHeight="1" x14ac:dyDescent="0.3">
      <c r="A471" s="15">
        <f t="shared" si="47"/>
        <v>467</v>
      </c>
      <c r="B471" s="15" t="str">
        <f>VLOOKUP($F471,Sheet3!$A:$L,4,0)</f>
        <v>상품</v>
      </c>
      <c r="C471" s="15" t="str">
        <f>VLOOKUP($F471,Sheet3!$A:$L,6,0)</f>
        <v>기타상품</v>
      </c>
      <c r="D471" s="15" t="str">
        <f>VLOOKUP($F471,Sheet3!$A:$L,8,0)</f>
        <v>기타상품</v>
      </c>
      <c r="E471" s="15" t="str">
        <f>VLOOKUP($F471,Sheet3!$A:$L,10,0)</f>
        <v>스머커스</v>
      </c>
      <c r="F471" s="15">
        <v>903001224</v>
      </c>
      <c r="G471" s="15" t="s">
        <v>881</v>
      </c>
      <c r="H471" s="15" t="s">
        <v>880</v>
      </c>
      <c r="I471" s="16">
        <v>25500000886</v>
      </c>
      <c r="J471" s="16" t="s">
        <v>9</v>
      </c>
      <c r="K471" s="16">
        <v>25500800189</v>
      </c>
      <c r="L471" s="17">
        <v>68160</v>
      </c>
      <c r="M471" s="19">
        <f t="shared" si="46"/>
        <v>74976</v>
      </c>
      <c r="N471" s="17">
        <f t="shared" si="42"/>
        <v>61963.63636363636</v>
      </c>
      <c r="O471" s="19">
        <f t="shared" si="43"/>
        <v>2788.363636363636</v>
      </c>
      <c r="P471" s="19">
        <f t="shared" si="44"/>
        <v>65371.636363636368</v>
      </c>
      <c r="Q471" s="19">
        <f t="shared" si="45"/>
        <v>72187.636363636368</v>
      </c>
    </row>
    <row r="472" spans="1:17" ht="18.75" customHeight="1" x14ac:dyDescent="0.3">
      <c r="A472" s="15">
        <f t="shared" si="47"/>
        <v>468</v>
      </c>
      <c r="B472" s="15" t="str">
        <f>VLOOKUP($F472,Sheet3!$A:$L,4,0)</f>
        <v>상품</v>
      </c>
      <c r="C472" s="15" t="str">
        <f>VLOOKUP($F472,Sheet3!$A:$L,6,0)</f>
        <v>기타상품</v>
      </c>
      <c r="D472" s="15" t="str">
        <f>VLOOKUP($F472,Sheet3!$A:$L,8,0)</f>
        <v>기타상품</v>
      </c>
      <c r="E472" s="15" t="str">
        <f>VLOOKUP($F472,Sheet3!$A:$L,10,0)</f>
        <v>스머커스</v>
      </c>
      <c r="F472" s="15">
        <v>903001225</v>
      </c>
      <c r="G472" s="15" t="s">
        <v>882</v>
      </c>
      <c r="H472" s="15" t="s">
        <v>228</v>
      </c>
      <c r="I472" s="16">
        <v>25500200835</v>
      </c>
      <c r="J472" s="16" t="s">
        <v>9</v>
      </c>
      <c r="K472" s="16">
        <v>10025500200832</v>
      </c>
      <c r="L472" s="17">
        <v>48480</v>
      </c>
      <c r="M472" s="19">
        <f t="shared" si="46"/>
        <v>53328.000000000007</v>
      </c>
      <c r="N472" s="17">
        <f t="shared" si="42"/>
        <v>44072.727272727272</v>
      </c>
      <c r="O472" s="19">
        <f t="shared" si="43"/>
        <v>1983.2727272727273</v>
      </c>
      <c r="P472" s="19">
        <f t="shared" si="44"/>
        <v>46496.727272727272</v>
      </c>
      <c r="Q472" s="19">
        <f t="shared" si="45"/>
        <v>51344.727272727279</v>
      </c>
    </row>
    <row r="473" spans="1:17" ht="18.75" customHeight="1" x14ac:dyDescent="0.3">
      <c r="A473" s="15">
        <f t="shared" si="47"/>
        <v>469</v>
      </c>
      <c r="B473" s="15" t="str">
        <f>VLOOKUP($F473,Sheet3!$A:$L,4,0)</f>
        <v>상품</v>
      </c>
      <c r="C473" s="15" t="str">
        <f>VLOOKUP($F473,Sheet3!$A:$L,6,0)</f>
        <v>기타상품</v>
      </c>
      <c r="D473" s="15" t="str">
        <f>VLOOKUP($F473,Sheet3!$A:$L,8,0)</f>
        <v>기타상품</v>
      </c>
      <c r="E473" s="15" t="str">
        <f>VLOOKUP($F473,Sheet3!$A:$L,10,0)</f>
        <v>스머커스</v>
      </c>
      <c r="F473" s="15">
        <v>903001226</v>
      </c>
      <c r="G473" s="15" t="s">
        <v>883</v>
      </c>
      <c r="H473" s="15" t="s">
        <v>228</v>
      </c>
      <c r="I473" s="16">
        <v>25500200859</v>
      </c>
      <c r="J473" s="16" t="s">
        <v>9</v>
      </c>
      <c r="K473" s="16">
        <v>10025500800134</v>
      </c>
      <c r="L473" s="17">
        <v>68280</v>
      </c>
      <c r="M473" s="19">
        <f t="shared" si="46"/>
        <v>75108</v>
      </c>
      <c r="N473" s="17">
        <f t="shared" si="42"/>
        <v>62072.727272727265</v>
      </c>
      <c r="O473" s="19">
        <f t="shared" si="43"/>
        <v>2793.272727272727</v>
      </c>
      <c r="P473" s="19">
        <f t="shared" si="44"/>
        <v>65486.727272727272</v>
      </c>
      <c r="Q473" s="19">
        <f t="shared" si="45"/>
        <v>72314.727272727279</v>
      </c>
    </row>
    <row r="474" spans="1:17" ht="18.75" customHeight="1" x14ac:dyDescent="0.3">
      <c r="A474" s="15">
        <f t="shared" si="47"/>
        <v>470</v>
      </c>
      <c r="B474" s="15" t="str">
        <f>VLOOKUP($F474,Sheet3!$A:$L,4,0)</f>
        <v>상품</v>
      </c>
      <c r="C474" s="15" t="str">
        <f>VLOOKUP($F474,Sheet3!$A:$L,6,0)</f>
        <v>기타상품</v>
      </c>
      <c r="D474" s="15" t="str">
        <f>VLOOKUP($F474,Sheet3!$A:$L,8,0)</f>
        <v>기타상품</v>
      </c>
      <c r="E474" s="15" t="str">
        <f>VLOOKUP($F474,Sheet3!$A:$L,10,0)</f>
        <v>스머커스</v>
      </c>
      <c r="F474" s="15">
        <v>903001228</v>
      </c>
      <c r="G474" s="15" t="s">
        <v>884</v>
      </c>
      <c r="H474" s="15" t="s">
        <v>445</v>
      </c>
      <c r="I474" s="16">
        <v>51500000830</v>
      </c>
      <c r="J474" s="16" t="s">
        <v>9</v>
      </c>
      <c r="K474" s="16">
        <v>10051500000837</v>
      </c>
      <c r="L474" s="17">
        <v>26760</v>
      </c>
      <c r="M474" s="19">
        <f t="shared" si="46"/>
        <v>29436.000000000004</v>
      </c>
      <c r="N474" s="17">
        <f t="shared" si="42"/>
        <v>24327.272727272724</v>
      </c>
      <c r="O474" s="19">
        <f t="shared" si="43"/>
        <v>1094.7272727272725</v>
      </c>
      <c r="P474" s="19">
        <f t="shared" si="44"/>
        <v>25665.272727272728</v>
      </c>
      <c r="Q474" s="19">
        <f t="shared" si="45"/>
        <v>28341.272727272732</v>
      </c>
    </row>
    <row r="475" spans="1:17" ht="18.75" customHeight="1" x14ac:dyDescent="0.3">
      <c r="A475" s="15">
        <f t="shared" si="47"/>
        <v>471</v>
      </c>
      <c r="B475" s="15" t="str">
        <f>VLOOKUP($F475,Sheet3!$A:$L,4,0)</f>
        <v>상품</v>
      </c>
      <c r="C475" s="15" t="str">
        <f>VLOOKUP($F475,Sheet3!$A:$L,6,0)</f>
        <v>기타상품</v>
      </c>
      <c r="D475" s="15" t="str">
        <f>VLOOKUP($F475,Sheet3!$A:$L,8,0)</f>
        <v>기타상품</v>
      </c>
      <c r="E475" s="15" t="str">
        <f>VLOOKUP($F475,Sheet3!$A:$L,10,0)</f>
        <v>스머커스</v>
      </c>
      <c r="F475" s="15">
        <v>903001229</v>
      </c>
      <c r="G475" s="15" t="s">
        <v>885</v>
      </c>
      <c r="H475" s="15" t="s">
        <v>886</v>
      </c>
      <c r="I475" s="16">
        <v>51500006788</v>
      </c>
      <c r="J475" s="16" t="s">
        <v>9</v>
      </c>
      <c r="K475" s="16">
        <v>10051500006785</v>
      </c>
      <c r="L475" s="17">
        <v>33000</v>
      </c>
      <c r="M475" s="19">
        <f t="shared" si="46"/>
        <v>36300</v>
      </c>
      <c r="N475" s="17">
        <f t="shared" si="42"/>
        <v>29999.999999999996</v>
      </c>
      <c r="O475" s="19">
        <f t="shared" si="43"/>
        <v>1349.9999999999998</v>
      </c>
      <c r="P475" s="19">
        <f t="shared" si="44"/>
        <v>31650</v>
      </c>
      <c r="Q475" s="19">
        <f t="shared" si="45"/>
        <v>34950</v>
      </c>
    </row>
    <row r="476" spans="1:17" ht="18.75" customHeight="1" x14ac:dyDescent="0.3">
      <c r="A476" s="15">
        <f t="shared" si="47"/>
        <v>472</v>
      </c>
      <c r="B476" s="15" t="str">
        <f>VLOOKUP($F476,Sheet3!$A:$L,4,0)</f>
        <v>상품</v>
      </c>
      <c r="C476" s="15" t="str">
        <f>VLOOKUP($F476,Sheet3!$A:$L,6,0)</f>
        <v>기타상품</v>
      </c>
      <c r="D476" s="15" t="str">
        <f>VLOOKUP($F476,Sheet3!$A:$L,8,0)</f>
        <v>기타상품</v>
      </c>
      <c r="E476" s="15" t="str">
        <f>VLOOKUP($F476,Sheet3!$A:$L,10,0)</f>
        <v>스머커스</v>
      </c>
      <c r="F476" s="15">
        <v>903001230</v>
      </c>
      <c r="G476" s="15" t="s">
        <v>887</v>
      </c>
      <c r="H476" s="15" t="s">
        <v>888</v>
      </c>
      <c r="I476" s="16">
        <v>51500012499</v>
      </c>
      <c r="J476" s="16" t="s">
        <v>9</v>
      </c>
      <c r="K476" s="16">
        <v>10051500012496</v>
      </c>
      <c r="L476" s="17">
        <v>47400</v>
      </c>
      <c r="M476" s="19">
        <f t="shared" si="46"/>
        <v>52140.000000000007</v>
      </c>
      <c r="N476" s="17">
        <f t="shared" si="42"/>
        <v>43090.909090909088</v>
      </c>
      <c r="O476" s="19">
        <f t="shared" si="43"/>
        <v>1939.090909090909</v>
      </c>
      <c r="P476" s="19">
        <f t="shared" si="44"/>
        <v>45460.909090909088</v>
      </c>
      <c r="Q476" s="19">
        <f t="shared" si="45"/>
        <v>50200.909090909096</v>
      </c>
    </row>
    <row r="477" spans="1:17" ht="18.75" customHeight="1" x14ac:dyDescent="0.3">
      <c r="A477" s="15">
        <f t="shared" si="47"/>
        <v>473</v>
      </c>
      <c r="B477" s="15" t="str">
        <f>VLOOKUP($F477,Sheet3!$A:$L,4,0)</f>
        <v>상품</v>
      </c>
      <c r="C477" s="15" t="str">
        <f>VLOOKUP($F477,Sheet3!$A:$L,6,0)</f>
        <v>기타상품</v>
      </c>
      <c r="D477" s="15" t="str">
        <f>VLOOKUP($F477,Sheet3!$A:$L,8,0)</f>
        <v>기타상품</v>
      </c>
      <c r="E477" s="15" t="str">
        <f>VLOOKUP($F477,Sheet3!$A:$L,10,0)</f>
        <v>스머커스</v>
      </c>
      <c r="F477" s="15">
        <v>903001231</v>
      </c>
      <c r="G477" s="15" t="s">
        <v>889</v>
      </c>
      <c r="H477" s="15" t="s">
        <v>890</v>
      </c>
      <c r="I477" s="16" t="s">
        <v>9</v>
      </c>
      <c r="J477" s="16" t="s">
        <v>9</v>
      </c>
      <c r="K477" s="16" t="s">
        <v>9</v>
      </c>
      <c r="L477" s="17">
        <v>28000</v>
      </c>
      <c r="M477" s="19">
        <f t="shared" si="46"/>
        <v>30800.000000000004</v>
      </c>
      <c r="N477" s="17">
        <f t="shared" si="42"/>
        <v>25454.545454545452</v>
      </c>
      <c r="O477" s="19">
        <f t="shared" si="43"/>
        <v>1145.4545454545453</v>
      </c>
      <c r="P477" s="19">
        <f t="shared" si="44"/>
        <v>26854.545454545456</v>
      </c>
      <c r="Q477" s="19">
        <f t="shared" si="45"/>
        <v>29654.54545454546</v>
      </c>
    </row>
    <row r="478" spans="1:17" ht="18.75" customHeight="1" x14ac:dyDescent="0.3">
      <c r="A478" s="15">
        <f t="shared" si="47"/>
        <v>474</v>
      </c>
      <c r="B478" s="15" t="str">
        <f>VLOOKUP($F478,Sheet3!$A:$L,4,0)</f>
        <v>상품</v>
      </c>
      <c r="C478" s="15" t="str">
        <f>VLOOKUP($F478,Sheet3!$A:$L,6,0)</f>
        <v>기타상품</v>
      </c>
      <c r="D478" s="15" t="str">
        <f>VLOOKUP($F478,Sheet3!$A:$L,8,0)</f>
        <v>기타상품</v>
      </c>
      <c r="E478" s="15" t="str">
        <f>VLOOKUP($F478,Sheet3!$A:$L,10,0)</f>
        <v>스머커스</v>
      </c>
      <c r="F478" s="15">
        <v>903001232</v>
      </c>
      <c r="G478" s="15" t="s">
        <v>891</v>
      </c>
      <c r="H478" s="15" t="s">
        <v>445</v>
      </c>
      <c r="I478" s="16">
        <v>51500000953</v>
      </c>
      <c r="J478" s="16" t="s">
        <v>9</v>
      </c>
      <c r="K478" s="16">
        <v>10051500000950</v>
      </c>
      <c r="L478" s="17">
        <v>35160</v>
      </c>
      <c r="M478" s="19">
        <f t="shared" si="46"/>
        <v>38676</v>
      </c>
      <c r="N478" s="17">
        <f t="shared" si="42"/>
        <v>31963.63636363636</v>
      </c>
      <c r="O478" s="19">
        <f t="shared" si="43"/>
        <v>1438.3636363636363</v>
      </c>
      <c r="P478" s="19">
        <f t="shared" si="44"/>
        <v>33721.63636363636</v>
      </c>
      <c r="Q478" s="19">
        <f t="shared" si="45"/>
        <v>37237.63636363636</v>
      </c>
    </row>
    <row r="479" spans="1:17" ht="18.75" customHeight="1" x14ac:dyDescent="0.3">
      <c r="A479" s="15">
        <f t="shared" si="47"/>
        <v>475</v>
      </c>
      <c r="B479" s="15" t="str">
        <f>VLOOKUP($F479,Sheet3!$A:$L,4,0)</f>
        <v>상품</v>
      </c>
      <c r="C479" s="15" t="str">
        <f>VLOOKUP($F479,Sheet3!$A:$L,6,0)</f>
        <v>기타상품</v>
      </c>
      <c r="D479" s="15" t="str">
        <f>VLOOKUP($F479,Sheet3!$A:$L,8,0)</f>
        <v>기타상품</v>
      </c>
      <c r="E479" s="15" t="str">
        <f>VLOOKUP($F479,Sheet3!$A:$L,10,0)</f>
        <v>스머커스</v>
      </c>
      <c r="F479" s="15">
        <v>903001233</v>
      </c>
      <c r="G479" s="15" t="s">
        <v>892</v>
      </c>
      <c r="H479" s="15" t="s">
        <v>886</v>
      </c>
      <c r="I479" s="16">
        <v>51500006863</v>
      </c>
      <c r="J479" s="16" t="s">
        <v>9</v>
      </c>
      <c r="K479" s="16">
        <v>10051500006860</v>
      </c>
      <c r="L479" s="17">
        <v>45360</v>
      </c>
      <c r="M479" s="19">
        <f t="shared" si="46"/>
        <v>49896.000000000007</v>
      </c>
      <c r="N479" s="17">
        <f t="shared" si="42"/>
        <v>41236.363636363632</v>
      </c>
      <c r="O479" s="19">
        <f t="shared" si="43"/>
        <v>1855.6363636363633</v>
      </c>
      <c r="P479" s="19">
        <f t="shared" si="44"/>
        <v>43504.36363636364</v>
      </c>
      <c r="Q479" s="19">
        <f t="shared" si="45"/>
        <v>48040.363636363647</v>
      </c>
    </row>
    <row r="480" spans="1:17" ht="18.75" customHeight="1" x14ac:dyDescent="0.3">
      <c r="A480" s="15">
        <f t="shared" si="47"/>
        <v>476</v>
      </c>
      <c r="B480" s="15" t="str">
        <f>VLOOKUP($F480,Sheet3!$A:$L,4,0)</f>
        <v>상품</v>
      </c>
      <c r="C480" s="15" t="str">
        <f>VLOOKUP($F480,Sheet3!$A:$L,6,0)</f>
        <v>기타상품</v>
      </c>
      <c r="D480" s="15" t="str">
        <f>VLOOKUP($F480,Sheet3!$A:$L,8,0)</f>
        <v>기타상품</v>
      </c>
      <c r="E480" s="15" t="str">
        <f>VLOOKUP($F480,Sheet3!$A:$L,10,0)</f>
        <v>스머커스</v>
      </c>
      <c r="F480" s="15">
        <v>903001234</v>
      </c>
      <c r="G480" s="15" t="s">
        <v>893</v>
      </c>
      <c r="H480" s="15" t="s">
        <v>888</v>
      </c>
      <c r="I480" s="16">
        <v>51500001639</v>
      </c>
      <c r="J480" s="16" t="s">
        <v>9</v>
      </c>
      <c r="K480" s="16">
        <v>10051500001636</v>
      </c>
      <c r="L480" s="17">
        <v>68160</v>
      </c>
      <c r="M480" s="19">
        <f t="shared" si="46"/>
        <v>74976</v>
      </c>
      <c r="N480" s="17">
        <f t="shared" si="42"/>
        <v>61963.63636363636</v>
      </c>
      <c r="O480" s="19">
        <f t="shared" si="43"/>
        <v>2788.363636363636</v>
      </c>
      <c r="P480" s="19">
        <f t="shared" si="44"/>
        <v>65371.636363636368</v>
      </c>
      <c r="Q480" s="19">
        <f t="shared" si="45"/>
        <v>72187.636363636368</v>
      </c>
    </row>
    <row r="481" spans="1:17" ht="18.75" customHeight="1" x14ac:dyDescent="0.3">
      <c r="A481" s="15">
        <f t="shared" si="47"/>
        <v>477</v>
      </c>
      <c r="B481" s="15" t="str">
        <f>VLOOKUP($F481,Sheet3!$A:$L,4,0)</f>
        <v>상품</v>
      </c>
      <c r="C481" s="15" t="str">
        <f>VLOOKUP($F481,Sheet3!$A:$L,6,0)</f>
        <v>기타상품</v>
      </c>
      <c r="D481" s="15" t="str">
        <f>VLOOKUP($F481,Sheet3!$A:$L,8,0)</f>
        <v>기타상품</v>
      </c>
      <c r="E481" s="15" t="str">
        <f>VLOOKUP($F481,Sheet3!$A:$L,10,0)</f>
        <v>스머커스</v>
      </c>
      <c r="F481" s="15">
        <v>903001235</v>
      </c>
      <c r="G481" s="15" t="s">
        <v>894</v>
      </c>
      <c r="H481" s="15" t="s">
        <v>886</v>
      </c>
      <c r="I481" s="16">
        <v>51500006795</v>
      </c>
      <c r="J481" s="16" t="s">
        <v>9</v>
      </c>
      <c r="K481" s="16">
        <v>100515000006792</v>
      </c>
      <c r="L481" s="17">
        <v>33000</v>
      </c>
      <c r="M481" s="19">
        <f t="shared" si="46"/>
        <v>36300</v>
      </c>
      <c r="N481" s="17">
        <f t="shared" si="42"/>
        <v>29999.999999999996</v>
      </c>
      <c r="O481" s="19">
        <f t="shared" si="43"/>
        <v>1349.9999999999998</v>
      </c>
      <c r="P481" s="19">
        <f t="shared" si="44"/>
        <v>31650</v>
      </c>
      <c r="Q481" s="19">
        <f t="shared" si="45"/>
        <v>34950</v>
      </c>
    </row>
    <row r="482" spans="1:17" ht="18.75" customHeight="1" x14ac:dyDescent="0.3">
      <c r="A482" s="15">
        <f t="shared" si="47"/>
        <v>478</v>
      </c>
      <c r="B482" s="15" t="str">
        <f>VLOOKUP($F482,Sheet3!$A:$L,4,0)</f>
        <v>상품</v>
      </c>
      <c r="C482" s="15" t="str">
        <f>VLOOKUP($F482,Sheet3!$A:$L,6,0)</f>
        <v>기타상품</v>
      </c>
      <c r="D482" s="15" t="str">
        <f>VLOOKUP($F482,Sheet3!$A:$L,8,0)</f>
        <v>기타상품</v>
      </c>
      <c r="E482" s="15" t="str">
        <f>VLOOKUP($F482,Sheet3!$A:$L,10,0)</f>
        <v>스머커스</v>
      </c>
      <c r="F482" s="15">
        <v>903001236</v>
      </c>
      <c r="G482" s="15" t="s">
        <v>895</v>
      </c>
      <c r="H482" s="15" t="s">
        <v>896</v>
      </c>
      <c r="I482" s="16">
        <v>51500026823</v>
      </c>
      <c r="J482" s="16" t="s">
        <v>9</v>
      </c>
      <c r="K482" s="16">
        <v>51500056820</v>
      </c>
      <c r="L482" s="17">
        <v>23700</v>
      </c>
      <c r="M482" s="19">
        <f t="shared" si="46"/>
        <v>26070.000000000004</v>
      </c>
      <c r="N482" s="17">
        <f t="shared" si="42"/>
        <v>21545.454545454544</v>
      </c>
      <c r="O482" s="19">
        <f t="shared" si="43"/>
        <v>969.5454545454545</v>
      </c>
      <c r="P482" s="19">
        <f t="shared" si="44"/>
        <v>22730.454545454544</v>
      </c>
      <c r="Q482" s="19">
        <f t="shared" si="45"/>
        <v>25100.454545454548</v>
      </c>
    </row>
    <row r="483" spans="1:17" ht="18.75" customHeight="1" x14ac:dyDescent="0.3">
      <c r="A483" s="15">
        <f t="shared" si="47"/>
        <v>479</v>
      </c>
      <c r="B483" s="15" t="str">
        <f>VLOOKUP($F483,Sheet3!$A:$L,4,0)</f>
        <v>상품</v>
      </c>
      <c r="C483" s="15" t="str">
        <f>VLOOKUP($F483,Sheet3!$A:$L,6,0)</f>
        <v>기타상품</v>
      </c>
      <c r="D483" s="15" t="str">
        <f>VLOOKUP($F483,Sheet3!$A:$L,8,0)</f>
        <v>기타상품</v>
      </c>
      <c r="E483" s="15" t="str">
        <f>VLOOKUP($F483,Sheet3!$A:$L,10,0)</f>
        <v>스머커스</v>
      </c>
      <c r="F483" s="15">
        <v>903001237</v>
      </c>
      <c r="G483" s="15" t="s">
        <v>897</v>
      </c>
      <c r="H483" s="15" t="s">
        <v>896</v>
      </c>
      <c r="I483" s="16">
        <v>51500026854</v>
      </c>
      <c r="J483" s="16" t="s">
        <v>9</v>
      </c>
      <c r="K483" s="16">
        <v>51500056851</v>
      </c>
      <c r="L483" s="17">
        <v>23700</v>
      </c>
      <c r="M483" s="19">
        <f t="shared" si="46"/>
        <v>26070.000000000004</v>
      </c>
      <c r="N483" s="17">
        <f t="shared" si="42"/>
        <v>21545.454545454544</v>
      </c>
      <c r="O483" s="19">
        <f t="shared" si="43"/>
        <v>969.5454545454545</v>
      </c>
      <c r="P483" s="19">
        <f t="shared" si="44"/>
        <v>22730.454545454544</v>
      </c>
      <c r="Q483" s="19">
        <f t="shared" si="45"/>
        <v>25100.454545454548</v>
      </c>
    </row>
    <row r="484" spans="1:17" ht="18.75" customHeight="1" x14ac:dyDescent="0.3">
      <c r="A484" s="15">
        <f t="shared" si="47"/>
        <v>480</v>
      </c>
      <c r="B484" s="15" t="str">
        <f>VLOOKUP($F484,Sheet3!$A:$L,4,0)</f>
        <v>상품</v>
      </c>
      <c r="C484" s="15" t="str">
        <f>VLOOKUP($F484,Sheet3!$A:$L,6,0)</f>
        <v>기타상품</v>
      </c>
      <c r="D484" s="15" t="str">
        <f>VLOOKUP($F484,Sheet3!$A:$L,8,0)</f>
        <v>기타상품</v>
      </c>
      <c r="E484" s="15" t="str">
        <f>VLOOKUP($F484,Sheet3!$A:$L,10,0)</f>
        <v>스머커스</v>
      </c>
      <c r="F484" s="15">
        <v>903001238</v>
      </c>
      <c r="G484" s="15" t="s">
        <v>898</v>
      </c>
      <c r="H484" s="15" t="s">
        <v>445</v>
      </c>
      <c r="I484" s="16">
        <v>51500024191</v>
      </c>
      <c r="J484" s="16" t="s">
        <v>9</v>
      </c>
      <c r="K484" s="16">
        <v>10051500241919</v>
      </c>
      <c r="L484" s="17">
        <v>39120</v>
      </c>
      <c r="M484" s="19">
        <f t="shared" si="46"/>
        <v>43032</v>
      </c>
      <c r="N484" s="17">
        <f t="shared" si="42"/>
        <v>35563.63636363636</v>
      </c>
      <c r="O484" s="19">
        <f t="shared" si="43"/>
        <v>1600.3636363636363</v>
      </c>
      <c r="P484" s="19">
        <f t="shared" si="44"/>
        <v>37519.63636363636</v>
      </c>
      <c r="Q484" s="19">
        <f t="shared" si="45"/>
        <v>41431.63636363636</v>
      </c>
    </row>
    <row r="485" spans="1:17" ht="18.75" customHeight="1" x14ac:dyDescent="0.3">
      <c r="A485" s="15">
        <f t="shared" si="47"/>
        <v>481</v>
      </c>
      <c r="B485" s="15" t="str">
        <f>VLOOKUP($F485,Sheet3!$A:$L,4,0)</f>
        <v>상품</v>
      </c>
      <c r="C485" s="15" t="str">
        <f>VLOOKUP($F485,Sheet3!$A:$L,6,0)</f>
        <v>기타상품</v>
      </c>
      <c r="D485" s="15" t="str">
        <f>VLOOKUP($F485,Sheet3!$A:$L,8,0)</f>
        <v>기타상품</v>
      </c>
      <c r="E485" s="15" t="str">
        <f>VLOOKUP($F485,Sheet3!$A:$L,10,0)</f>
        <v>스머커스</v>
      </c>
      <c r="F485" s="15">
        <v>903001239</v>
      </c>
      <c r="G485" s="15" t="s">
        <v>899</v>
      </c>
      <c r="H485" s="15" t="s">
        <v>900</v>
      </c>
      <c r="I485" s="16">
        <v>51500255162</v>
      </c>
      <c r="J485" s="16" t="s">
        <v>9</v>
      </c>
      <c r="K485" s="16">
        <v>10051500255169</v>
      </c>
      <c r="L485" s="17">
        <v>42360</v>
      </c>
      <c r="M485" s="19">
        <f t="shared" si="46"/>
        <v>46596.000000000007</v>
      </c>
      <c r="N485" s="17">
        <f t="shared" si="42"/>
        <v>38509.090909090904</v>
      </c>
      <c r="O485" s="19">
        <f t="shared" si="43"/>
        <v>1732.9090909090905</v>
      </c>
      <c r="P485" s="19">
        <f t="shared" si="44"/>
        <v>40627.090909090912</v>
      </c>
      <c r="Q485" s="19">
        <f t="shared" si="45"/>
        <v>44863.090909090919</v>
      </c>
    </row>
    <row r="486" spans="1:17" ht="18.75" customHeight="1" x14ac:dyDescent="0.3">
      <c r="A486" s="15">
        <f t="shared" si="47"/>
        <v>482</v>
      </c>
      <c r="B486" s="15" t="str">
        <f>VLOOKUP($F486,Sheet3!$A:$L,4,0)</f>
        <v>상품</v>
      </c>
      <c r="C486" s="15" t="str">
        <f>VLOOKUP($F486,Sheet3!$A:$L,6,0)</f>
        <v>기타상품</v>
      </c>
      <c r="D486" s="15" t="str">
        <f>VLOOKUP($F486,Sheet3!$A:$L,8,0)</f>
        <v>기타상품</v>
      </c>
      <c r="E486" s="15" t="str">
        <f>VLOOKUP($F486,Sheet3!$A:$L,10,0)</f>
        <v>스머커스</v>
      </c>
      <c r="F486" s="15">
        <v>903001240</v>
      </c>
      <c r="G486" s="15" t="s">
        <v>901</v>
      </c>
      <c r="H486" s="15" t="s">
        <v>902</v>
      </c>
      <c r="I486" s="16">
        <v>51500720011</v>
      </c>
      <c r="J486" s="16" t="s">
        <v>9</v>
      </c>
      <c r="K486" s="16">
        <v>10051500720018</v>
      </c>
      <c r="L486" s="17">
        <v>62320</v>
      </c>
      <c r="M486" s="19">
        <f t="shared" si="46"/>
        <v>68552</v>
      </c>
      <c r="N486" s="17">
        <f t="shared" si="42"/>
        <v>56654.545454545449</v>
      </c>
      <c r="O486" s="19">
        <f t="shared" si="43"/>
        <v>2549.454545454545</v>
      </c>
      <c r="P486" s="19">
        <f t="shared" si="44"/>
        <v>59770.545454545456</v>
      </c>
      <c r="Q486" s="19">
        <f t="shared" si="45"/>
        <v>66002.545454545456</v>
      </c>
    </row>
    <row r="487" spans="1:17" ht="18.75" customHeight="1" x14ac:dyDescent="0.3">
      <c r="A487" s="15">
        <f t="shared" si="47"/>
        <v>483</v>
      </c>
      <c r="B487" s="15" t="str">
        <f>VLOOKUP($F487,Sheet3!$A:$L,4,0)</f>
        <v>상품</v>
      </c>
      <c r="C487" s="15" t="str">
        <f>VLOOKUP($F487,Sheet3!$A:$L,6,0)</f>
        <v>기타상품</v>
      </c>
      <c r="D487" s="15" t="str">
        <f>VLOOKUP($F487,Sheet3!$A:$L,8,0)</f>
        <v>기타상품</v>
      </c>
      <c r="E487" s="15" t="str">
        <f>VLOOKUP($F487,Sheet3!$A:$L,10,0)</f>
        <v>스머커스</v>
      </c>
      <c r="F487" s="15">
        <v>903001241</v>
      </c>
      <c r="G487" s="15" t="s">
        <v>903</v>
      </c>
      <c r="H487" s="15" t="s">
        <v>900</v>
      </c>
      <c r="I487" s="16">
        <v>51500255377</v>
      </c>
      <c r="J487" s="16" t="s">
        <v>9</v>
      </c>
      <c r="K487" s="16">
        <v>10051500255374</v>
      </c>
      <c r="L487" s="17">
        <v>42360</v>
      </c>
      <c r="M487" s="19">
        <f t="shared" si="46"/>
        <v>46596.000000000007</v>
      </c>
      <c r="N487" s="17">
        <f t="shared" si="42"/>
        <v>38509.090909090904</v>
      </c>
      <c r="O487" s="19">
        <f t="shared" si="43"/>
        <v>1732.9090909090905</v>
      </c>
      <c r="P487" s="19">
        <f t="shared" si="44"/>
        <v>40627.090909090912</v>
      </c>
      <c r="Q487" s="19">
        <f t="shared" si="45"/>
        <v>44863.090909090919</v>
      </c>
    </row>
    <row r="488" spans="1:17" ht="18.75" customHeight="1" x14ac:dyDescent="0.3">
      <c r="A488" s="15">
        <f t="shared" si="47"/>
        <v>484</v>
      </c>
      <c r="B488" s="15" t="str">
        <f>VLOOKUP($F488,Sheet3!$A:$L,4,0)</f>
        <v>상품</v>
      </c>
      <c r="C488" s="15" t="str">
        <f>VLOOKUP($F488,Sheet3!$A:$L,6,0)</f>
        <v>기타상품</v>
      </c>
      <c r="D488" s="15" t="str">
        <f>VLOOKUP($F488,Sheet3!$A:$L,8,0)</f>
        <v>기타상품</v>
      </c>
      <c r="E488" s="15" t="str">
        <f>VLOOKUP($F488,Sheet3!$A:$L,10,0)</f>
        <v>스머커스</v>
      </c>
      <c r="F488" s="15">
        <v>903001242</v>
      </c>
      <c r="G488" s="15" t="s">
        <v>904</v>
      </c>
      <c r="H488" s="15" t="s">
        <v>902</v>
      </c>
      <c r="I488" s="16">
        <v>51500720028</v>
      </c>
      <c r="J488" s="16" t="s">
        <v>9</v>
      </c>
      <c r="K488" s="16">
        <v>10051500720025</v>
      </c>
      <c r="L488" s="17">
        <v>62320</v>
      </c>
      <c r="M488" s="19">
        <f t="shared" si="46"/>
        <v>68552</v>
      </c>
      <c r="N488" s="17">
        <f t="shared" si="42"/>
        <v>56654.545454545449</v>
      </c>
      <c r="O488" s="19">
        <f t="shared" si="43"/>
        <v>2549.454545454545</v>
      </c>
      <c r="P488" s="19">
        <f t="shared" si="44"/>
        <v>59770.545454545456</v>
      </c>
      <c r="Q488" s="19">
        <f t="shared" si="45"/>
        <v>66002.545454545456</v>
      </c>
    </row>
    <row r="489" spans="1:17" ht="18.75" customHeight="1" x14ac:dyDescent="0.3">
      <c r="A489" s="15">
        <f t="shared" si="47"/>
        <v>485</v>
      </c>
      <c r="B489" s="15" t="s">
        <v>1560</v>
      </c>
      <c r="C489" s="15" t="s">
        <v>1561</v>
      </c>
      <c r="D489" s="15" t="s">
        <v>1561</v>
      </c>
      <c r="E489" s="15" t="s">
        <v>2202</v>
      </c>
      <c r="F489" s="15">
        <v>903001243</v>
      </c>
      <c r="G489" s="15" t="s">
        <v>905</v>
      </c>
      <c r="H489" s="15" t="s">
        <v>445</v>
      </c>
      <c r="I489" s="16" t="s">
        <v>9</v>
      </c>
      <c r="J489" s="16" t="s">
        <v>9</v>
      </c>
      <c r="K489" s="16" t="s">
        <v>9</v>
      </c>
      <c r="L489" s="17">
        <v>41280</v>
      </c>
      <c r="M489" s="19">
        <f t="shared" si="46"/>
        <v>45408.000000000007</v>
      </c>
      <c r="N489" s="17">
        <f t="shared" si="42"/>
        <v>37527.272727272721</v>
      </c>
      <c r="O489" s="19">
        <f t="shared" si="43"/>
        <v>1688.7272727272723</v>
      </c>
      <c r="P489" s="19">
        <f t="shared" si="44"/>
        <v>39591.272727272728</v>
      </c>
      <c r="Q489" s="19">
        <f t="shared" si="45"/>
        <v>43719.272727272735</v>
      </c>
    </row>
    <row r="490" spans="1:17" ht="18.75" customHeight="1" x14ac:dyDescent="0.3">
      <c r="A490" s="15">
        <f t="shared" si="47"/>
        <v>486</v>
      </c>
      <c r="B490" s="15" t="s">
        <v>1560</v>
      </c>
      <c r="C490" s="15" t="s">
        <v>1561</v>
      </c>
      <c r="D490" s="15" t="s">
        <v>1561</v>
      </c>
      <c r="E490" s="15" t="s">
        <v>2202</v>
      </c>
      <c r="F490" s="15">
        <v>903001244</v>
      </c>
      <c r="G490" s="15" t="s">
        <v>906</v>
      </c>
      <c r="H490" s="15" t="s">
        <v>886</v>
      </c>
      <c r="I490" s="16">
        <v>51500000557</v>
      </c>
      <c r="J490" s="16" t="s">
        <v>9</v>
      </c>
      <c r="K490" s="16">
        <v>10051500000554</v>
      </c>
      <c r="L490" s="17">
        <v>49440</v>
      </c>
      <c r="M490" s="19">
        <f t="shared" si="46"/>
        <v>54384.000000000007</v>
      </c>
      <c r="N490" s="17">
        <f t="shared" si="42"/>
        <v>44945.454545454544</v>
      </c>
      <c r="O490" s="19">
        <f t="shared" si="43"/>
        <v>2022.5454545454545</v>
      </c>
      <c r="P490" s="19">
        <f t="shared" si="44"/>
        <v>47417.454545454544</v>
      </c>
      <c r="Q490" s="19">
        <f t="shared" si="45"/>
        <v>52361.454545454551</v>
      </c>
    </row>
    <row r="491" spans="1:17" ht="18.75" customHeight="1" x14ac:dyDescent="0.3">
      <c r="A491" s="15">
        <f t="shared" si="47"/>
        <v>487</v>
      </c>
      <c r="B491" s="15" t="s">
        <v>1560</v>
      </c>
      <c r="C491" s="15" t="s">
        <v>1561</v>
      </c>
      <c r="D491" s="15" t="s">
        <v>1561</v>
      </c>
      <c r="E491" s="15" t="s">
        <v>2202</v>
      </c>
      <c r="F491" s="15">
        <v>903001246</v>
      </c>
      <c r="G491" s="15" t="s">
        <v>908</v>
      </c>
      <c r="H491" s="15" t="s">
        <v>886</v>
      </c>
      <c r="I491" s="16">
        <v>51500000656</v>
      </c>
      <c r="J491" s="16" t="s">
        <v>9</v>
      </c>
      <c r="K491" s="16">
        <v>10051500000653</v>
      </c>
      <c r="L491" s="17">
        <v>57720</v>
      </c>
      <c r="M491" s="19">
        <f t="shared" si="46"/>
        <v>63492.000000000007</v>
      </c>
      <c r="N491" s="17">
        <f t="shared" si="42"/>
        <v>52472.727272727272</v>
      </c>
      <c r="O491" s="19">
        <f t="shared" si="43"/>
        <v>2361.272727272727</v>
      </c>
      <c r="P491" s="19">
        <f t="shared" si="44"/>
        <v>55358.727272727272</v>
      </c>
      <c r="Q491" s="19">
        <f t="shared" si="45"/>
        <v>61130.727272727279</v>
      </c>
    </row>
    <row r="492" spans="1:17" ht="18.75" customHeight="1" x14ac:dyDescent="0.3">
      <c r="A492" s="15">
        <f t="shared" si="47"/>
        <v>488</v>
      </c>
      <c r="B492" s="15" t="str">
        <f>VLOOKUP($F492,Sheet3!$A:$L,4,0)</f>
        <v>상품</v>
      </c>
      <c r="C492" s="15" t="str">
        <f>VLOOKUP($F492,Sheet3!$A:$L,6,0)</f>
        <v>기타상품</v>
      </c>
      <c r="D492" s="15" t="str">
        <f>VLOOKUP($F492,Sheet3!$A:$L,8,0)</f>
        <v>기타상품</v>
      </c>
      <c r="E492" s="15" t="str">
        <f>VLOOKUP($F492,Sheet3!$A:$L,10,0)</f>
        <v>스머커스</v>
      </c>
      <c r="F492" s="15">
        <v>903001245</v>
      </c>
      <c r="G492" s="15" t="s">
        <v>907</v>
      </c>
      <c r="H492" s="15" t="s">
        <v>445</v>
      </c>
      <c r="I492" s="16" t="s">
        <v>9</v>
      </c>
      <c r="J492" s="16" t="s">
        <v>9</v>
      </c>
      <c r="K492" s="16" t="s">
        <v>9</v>
      </c>
      <c r="L492" s="17">
        <v>47000</v>
      </c>
      <c r="M492" s="19">
        <f t="shared" si="46"/>
        <v>51700.000000000007</v>
      </c>
      <c r="N492" s="17">
        <f t="shared" si="42"/>
        <v>42727.272727272721</v>
      </c>
      <c r="O492" s="19">
        <f t="shared" si="43"/>
        <v>1922.7272727272723</v>
      </c>
      <c r="P492" s="19">
        <f t="shared" si="44"/>
        <v>45077.272727272728</v>
      </c>
      <c r="Q492" s="19">
        <f t="shared" si="45"/>
        <v>49777.272727272735</v>
      </c>
    </row>
    <row r="493" spans="1:17" ht="18.75" customHeight="1" x14ac:dyDescent="0.3">
      <c r="A493" s="15">
        <f t="shared" si="47"/>
        <v>489</v>
      </c>
      <c r="B493" s="15" t="str">
        <f>VLOOKUP($F493,Sheet3!$A:$L,4,0)</f>
        <v>상품</v>
      </c>
      <c r="C493" s="15" t="str">
        <f>VLOOKUP($F493,Sheet3!$A:$L,6,0)</f>
        <v>기타상품</v>
      </c>
      <c r="D493" s="15" t="str">
        <f>VLOOKUP($F493,Sheet3!$A:$L,8,0)</f>
        <v>장류</v>
      </c>
      <c r="E493" s="15" t="str">
        <f>VLOOKUP($F493,Sheet3!$A:$L,10,0)</f>
        <v>상품기타</v>
      </c>
      <c r="F493" s="15">
        <v>901000094</v>
      </c>
      <c r="G493" s="15" t="s">
        <v>414</v>
      </c>
      <c r="H493" s="15" t="s">
        <v>415</v>
      </c>
      <c r="I493" s="16" t="s">
        <v>9</v>
      </c>
      <c r="J493" s="16" t="s">
        <v>9</v>
      </c>
      <c r="K493" s="16" t="s">
        <v>9</v>
      </c>
      <c r="L493" s="17">
        <v>58600</v>
      </c>
      <c r="M493" s="19">
        <f t="shared" si="46"/>
        <v>64460.000000000007</v>
      </c>
      <c r="N493" s="17">
        <f t="shared" si="42"/>
        <v>53272.727272727265</v>
      </c>
      <c r="O493" s="19">
        <f t="shared" si="43"/>
        <v>2397.272727272727</v>
      </c>
      <c r="P493" s="19">
        <f t="shared" si="44"/>
        <v>56202.727272727272</v>
      </c>
      <c r="Q493" s="19">
        <f t="shared" si="45"/>
        <v>62062.727272727279</v>
      </c>
    </row>
    <row r="494" spans="1:17" ht="18.75" customHeight="1" x14ac:dyDescent="0.3">
      <c r="A494" s="15">
        <f t="shared" si="47"/>
        <v>490</v>
      </c>
      <c r="B494" s="15" t="str">
        <f>VLOOKUP($F494,Sheet3!$A:$L,4,0)</f>
        <v>상품</v>
      </c>
      <c r="C494" s="15" t="str">
        <f>VLOOKUP($F494,Sheet3!$A:$L,6,0)</f>
        <v>제품기타</v>
      </c>
      <c r="D494" s="15" t="str">
        <f>VLOOKUP($F494,Sheet3!$A:$L,8,0)</f>
        <v>제품기타</v>
      </c>
      <c r="E494" s="15" t="str">
        <f>VLOOKUP($F494,Sheet3!$A:$L,10,0)</f>
        <v>프리믹스</v>
      </c>
      <c r="F494" s="15">
        <v>901001501</v>
      </c>
      <c r="G494" s="15" t="s">
        <v>538</v>
      </c>
      <c r="H494" s="15" t="s">
        <v>539</v>
      </c>
      <c r="I494" s="16">
        <v>8801043029025</v>
      </c>
      <c r="J494" s="16" t="s">
        <v>9</v>
      </c>
      <c r="K494" s="16">
        <v>8801043029032</v>
      </c>
      <c r="L494" s="17">
        <v>22200</v>
      </c>
      <c r="M494" s="19">
        <f t="shared" si="46"/>
        <v>24420.000000000004</v>
      </c>
      <c r="N494" s="17">
        <f t="shared" si="42"/>
        <v>20181.81818181818</v>
      </c>
      <c r="O494" s="19">
        <f t="shared" si="43"/>
        <v>908.18181818181813</v>
      </c>
      <c r="P494" s="19">
        <f t="shared" si="44"/>
        <v>21291.81818181818</v>
      </c>
      <c r="Q494" s="19">
        <f t="shared" si="45"/>
        <v>23511.818181818184</v>
      </c>
    </row>
    <row r="495" spans="1:17" ht="18.75" customHeight="1" x14ac:dyDescent="0.3">
      <c r="A495" s="15">
        <f t="shared" si="47"/>
        <v>491</v>
      </c>
      <c r="B495" s="15" t="str">
        <f>VLOOKUP($F495,Sheet3!$A:$L,4,0)</f>
        <v>상품</v>
      </c>
      <c r="C495" s="15" t="str">
        <f>VLOOKUP($F495,Sheet3!$A:$L,6,0)</f>
        <v>제품기타</v>
      </c>
      <c r="D495" s="15" t="str">
        <f>VLOOKUP($F495,Sheet3!$A:$L,8,0)</f>
        <v>제품기타</v>
      </c>
      <c r="E495" s="15" t="str">
        <f>VLOOKUP($F495,Sheet3!$A:$L,10,0)</f>
        <v>프리믹스</v>
      </c>
      <c r="F495" s="15">
        <v>901001503</v>
      </c>
      <c r="G495" s="15" t="s">
        <v>540</v>
      </c>
      <c r="H495" s="15" t="s">
        <v>539</v>
      </c>
      <c r="I495" s="16">
        <v>8801043029230</v>
      </c>
      <c r="J495" s="16" t="s">
        <v>9</v>
      </c>
      <c r="K495" s="16">
        <v>8801043029247</v>
      </c>
      <c r="L495" s="17">
        <v>22200</v>
      </c>
      <c r="M495" s="19">
        <f t="shared" si="46"/>
        <v>24420.000000000004</v>
      </c>
      <c r="N495" s="17">
        <f t="shared" si="42"/>
        <v>20181.81818181818</v>
      </c>
      <c r="O495" s="19">
        <f t="shared" si="43"/>
        <v>908.18181818181813</v>
      </c>
      <c r="P495" s="19">
        <f t="shared" si="44"/>
        <v>21291.81818181818</v>
      </c>
      <c r="Q495" s="19">
        <f t="shared" si="45"/>
        <v>23511.818181818184</v>
      </c>
    </row>
    <row r="496" spans="1:17" ht="18.75" customHeight="1" x14ac:dyDescent="0.3">
      <c r="A496" s="15">
        <f t="shared" si="47"/>
        <v>492</v>
      </c>
      <c r="B496" s="15" t="str">
        <f>VLOOKUP($F496,Sheet3!$A:$L,4,0)</f>
        <v>상품</v>
      </c>
      <c r="C496" s="15" t="str">
        <f>VLOOKUP($F496,Sheet3!$A:$L,6,0)</f>
        <v>제품기타</v>
      </c>
      <c r="D496" s="15" t="str">
        <f>VLOOKUP($F496,Sheet3!$A:$L,8,0)</f>
        <v>레토르트</v>
      </c>
      <c r="E496" s="15" t="str">
        <f>VLOOKUP($F496,Sheet3!$A:$L,10,0)</f>
        <v>진짜</v>
      </c>
      <c r="F496" s="15">
        <v>901001714</v>
      </c>
      <c r="G496" s="15" t="s">
        <v>606</v>
      </c>
      <c r="H496" s="15" t="s">
        <v>607</v>
      </c>
      <c r="I496" s="16">
        <v>8801043038348</v>
      </c>
      <c r="J496" s="16">
        <v>8801043038485</v>
      </c>
      <c r="K496" s="16">
        <v>8801043038355</v>
      </c>
      <c r="L496" s="17">
        <v>51360</v>
      </c>
      <c r="M496" s="19">
        <f t="shared" si="46"/>
        <v>56496.000000000007</v>
      </c>
      <c r="N496" s="17">
        <f t="shared" si="42"/>
        <v>46690.909090909088</v>
      </c>
      <c r="O496" s="19">
        <f t="shared" si="43"/>
        <v>2101.090909090909</v>
      </c>
      <c r="P496" s="19">
        <f t="shared" si="44"/>
        <v>49258.909090909088</v>
      </c>
      <c r="Q496" s="19">
        <f t="shared" si="45"/>
        <v>54394.909090909096</v>
      </c>
    </row>
    <row r="497" spans="1:17" ht="18.75" customHeight="1" x14ac:dyDescent="0.3">
      <c r="A497" s="15">
        <f t="shared" si="47"/>
        <v>493</v>
      </c>
      <c r="B497" s="15" t="str">
        <f>VLOOKUP($F497,Sheet3!$A:$L,4,0)</f>
        <v>상품</v>
      </c>
      <c r="C497" s="15" t="str">
        <f>VLOOKUP($F497,Sheet3!$A:$L,6,0)</f>
        <v>제품기타</v>
      </c>
      <c r="D497" s="15" t="str">
        <f>VLOOKUP($F497,Sheet3!$A:$L,8,0)</f>
        <v>레토르트</v>
      </c>
      <c r="E497" s="15" t="str">
        <f>VLOOKUP($F497,Sheet3!$A:$L,10,0)</f>
        <v>진짜</v>
      </c>
      <c r="F497" s="15">
        <v>901001757</v>
      </c>
      <c r="G497" s="15" t="s">
        <v>644</v>
      </c>
      <c r="H497" s="15" t="s">
        <v>643</v>
      </c>
      <c r="I497" s="16">
        <v>8801043039840</v>
      </c>
      <c r="J497" s="16" t="s">
        <v>9</v>
      </c>
      <c r="K497" s="16">
        <v>8801043039857</v>
      </c>
      <c r="L497" s="17">
        <v>28800</v>
      </c>
      <c r="M497" s="19">
        <f t="shared" si="46"/>
        <v>31680.000000000004</v>
      </c>
      <c r="N497" s="17">
        <f t="shared" si="42"/>
        <v>26181.81818181818</v>
      </c>
      <c r="O497" s="19">
        <f t="shared" si="43"/>
        <v>1178.181818181818</v>
      </c>
      <c r="P497" s="19">
        <f t="shared" si="44"/>
        <v>27621.818181818184</v>
      </c>
      <c r="Q497" s="19">
        <f t="shared" si="45"/>
        <v>30501.818181818184</v>
      </c>
    </row>
    <row r="498" spans="1:17" ht="18.75" customHeight="1" x14ac:dyDescent="0.3">
      <c r="A498" s="15">
        <f t="shared" si="47"/>
        <v>494</v>
      </c>
      <c r="B498" s="15" t="str">
        <f>VLOOKUP($F498,Sheet3!$A:$L,4,0)</f>
        <v>상품</v>
      </c>
      <c r="C498" s="15" t="str">
        <f>VLOOKUP($F498,Sheet3!$A:$L,6,0)</f>
        <v>제품기타</v>
      </c>
      <c r="D498" s="15" t="str">
        <f>VLOOKUP($F498,Sheet3!$A:$L,8,0)</f>
        <v>레토르트</v>
      </c>
      <c r="E498" s="15" t="str">
        <f>VLOOKUP($F498,Sheet3!$A:$L,10,0)</f>
        <v>진짜</v>
      </c>
      <c r="F498" s="15">
        <v>901001758</v>
      </c>
      <c r="G498" s="15" t="s">
        <v>645</v>
      </c>
      <c r="H498" s="15" t="s">
        <v>643</v>
      </c>
      <c r="I498" s="16">
        <v>8801043039826</v>
      </c>
      <c r="J498" s="16" t="s">
        <v>9</v>
      </c>
      <c r="K498" s="16">
        <v>8801043039833</v>
      </c>
      <c r="L498" s="17">
        <v>40000</v>
      </c>
      <c r="M498" s="19">
        <f t="shared" si="46"/>
        <v>44000</v>
      </c>
      <c r="N498" s="17">
        <f t="shared" si="42"/>
        <v>36363.63636363636</v>
      </c>
      <c r="O498" s="19">
        <f t="shared" si="43"/>
        <v>1636.3636363636363</v>
      </c>
      <c r="P498" s="19">
        <f t="shared" si="44"/>
        <v>38363.63636363636</v>
      </c>
      <c r="Q498" s="19">
        <f t="shared" si="45"/>
        <v>42363.63636363636</v>
      </c>
    </row>
    <row r="499" spans="1:17" ht="18.75" customHeight="1" x14ac:dyDescent="0.3">
      <c r="A499" s="15">
        <f t="shared" si="47"/>
        <v>495</v>
      </c>
      <c r="B499" s="15" t="str">
        <f>VLOOKUP($F499,Sheet3!$A:$L,4,0)</f>
        <v>상품</v>
      </c>
      <c r="C499" s="15" t="str">
        <f>VLOOKUP($F499,Sheet3!$A:$L,6,0)</f>
        <v>제품기타</v>
      </c>
      <c r="D499" s="15" t="str">
        <f>VLOOKUP($F499,Sheet3!$A:$L,8,0)</f>
        <v>레토르트</v>
      </c>
      <c r="E499" s="15" t="str">
        <f>VLOOKUP($F499,Sheet3!$A:$L,10,0)</f>
        <v>진짜</v>
      </c>
      <c r="F499" s="15">
        <v>901001759</v>
      </c>
      <c r="G499" s="15" t="s">
        <v>646</v>
      </c>
      <c r="H499" s="15" t="s">
        <v>647</v>
      </c>
      <c r="I499" s="16">
        <v>8801043039802</v>
      </c>
      <c r="J499" s="16" t="s">
        <v>9</v>
      </c>
      <c r="K499" s="16">
        <v>8801043039819</v>
      </c>
      <c r="L499" s="17">
        <v>40480</v>
      </c>
      <c r="M499" s="19">
        <f t="shared" si="46"/>
        <v>44528</v>
      </c>
      <c r="N499" s="17">
        <f t="shared" si="42"/>
        <v>36800</v>
      </c>
      <c r="O499" s="19">
        <f t="shared" si="43"/>
        <v>1656</v>
      </c>
      <c r="P499" s="19">
        <f t="shared" si="44"/>
        <v>38824</v>
      </c>
      <c r="Q499" s="19">
        <f t="shared" si="45"/>
        <v>42872</v>
      </c>
    </row>
    <row r="500" spans="1:17" ht="18.75" customHeight="1" x14ac:dyDescent="0.3">
      <c r="A500" s="15">
        <f t="shared" si="47"/>
        <v>496</v>
      </c>
      <c r="B500" s="15" t="str">
        <f>VLOOKUP($F500,Sheet3!$A:$L,4,0)</f>
        <v>상품</v>
      </c>
      <c r="C500" s="15" t="str">
        <f>VLOOKUP($F500,Sheet3!$A:$L,6,0)</f>
        <v>의약외품</v>
      </c>
      <c r="D500" s="15" t="str">
        <f>VLOOKUP($F500,Sheet3!$A:$L,8,0)</f>
        <v>의약외품</v>
      </c>
      <c r="E500" s="15" t="str">
        <f>VLOOKUP($F500,Sheet3!$A:$L,10,0)</f>
        <v>의약외품</v>
      </c>
      <c r="F500" s="15">
        <v>901001277</v>
      </c>
      <c r="G500" s="15" t="s">
        <v>504</v>
      </c>
      <c r="H500" s="15" t="s">
        <v>505</v>
      </c>
      <c r="I500" s="16">
        <v>8806023012356</v>
      </c>
      <c r="J500" s="16">
        <v>18806023012353</v>
      </c>
      <c r="K500" s="16" t="s">
        <v>9</v>
      </c>
      <c r="L500" s="17">
        <v>4100</v>
      </c>
      <c r="M500" s="19">
        <f t="shared" si="46"/>
        <v>4510</v>
      </c>
      <c r="N500" s="17">
        <f t="shared" si="42"/>
        <v>3727.272727272727</v>
      </c>
      <c r="O500" s="19">
        <f t="shared" si="43"/>
        <v>167.72727272727272</v>
      </c>
      <c r="P500" s="19">
        <f t="shared" si="44"/>
        <v>3932.2727272727275</v>
      </c>
      <c r="Q500" s="19">
        <f t="shared" si="45"/>
        <v>4342.272727272727</v>
      </c>
    </row>
    <row r="501" spans="1:17" ht="18.75" customHeight="1" x14ac:dyDescent="0.3">
      <c r="A501" s="15">
        <f t="shared" si="47"/>
        <v>497</v>
      </c>
      <c r="B501" s="15" t="str">
        <f>VLOOKUP($F501,Sheet3!$A:$L,4,0)</f>
        <v>상품</v>
      </c>
      <c r="C501" s="15" t="str">
        <f>VLOOKUP($F501,Sheet3!$A:$L,6,0)</f>
        <v>의약외품</v>
      </c>
      <c r="D501" s="15" t="str">
        <f>VLOOKUP($F501,Sheet3!$A:$L,8,0)</f>
        <v>의약외품</v>
      </c>
      <c r="E501" s="15" t="str">
        <f>VLOOKUP($F501,Sheet3!$A:$L,10,0)</f>
        <v>의약외품</v>
      </c>
      <c r="F501" s="15">
        <v>901001283</v>
      </c>
      <c r="G501" s="15" t="s">
        <v>506</v>
      </c>
      <c r="H501" s="15" t="s">
        <v>507</v>
      </c>
      <c r="I501" s="16">
        <v>8806037006310</v>
      </c>
      <c r="J501" s="16" t="s">
        <v>9</v>
      </c>
      <c r="K501" s="16">
        <v>18806037100824</v>
      </c>
      <c r="L501" s="17">
        <v>18000</v>
      </c>
      <c r="M501" s="19">
        <f t="shared" si="46"/>
        <v>19800</v>
      </c>
      <c r="N501" s="17">
        <f t="shared" si="42"/>
        <v>16363.636363636362</v>
      </c>
      <c r="O501" s="19">
        <f t="shared" si="43"/>
        <v>736.36363636363626</v>
      </c>
      <c r="P501" s="19">
        <f t="shared" si="44"/>
        <v>17263.636363636364</v>
      </c>
      <c r="Q501" s="19">
        <f t="shared" si="45"/>
        <v>19063.636363636364</v>
      </c>
    </row>
    <row r="502" spans="1:17" ht="18.75" customHeight="1" x14ac:dyDescent="0.3">
      <c r="A502" s="15">
        <f t="shared" si="47"/>
        <v>498</v>
      </c>
      <c r="B502" s="15" t="str">
        <f>VLOOKUP($F502,Sheet3!$A:$L,4,0)</f>
        <v>상품</v>
      </c>
      <c r="C502" s="15" t="str">
        <f>VLOOKUP($F502,Sheet3!$A:$L,6,0)</f>
        <v>의약외품</v>
      </c>
      <c r="D502" s="15" t="str">
        <f>VLOOKUP($F502,Sheet3!$A:$L,8,0)</f>
        <v>의약외품</v>
      </c>
      <c r="E502" s="15" t="str">
        <f>VLOOKUP($F502,Sheet3!$A:$L,10,0)</f>
        <v>의약외품</v>
      </c>
      <c r="F502" s="15">
        <v>901001284</v>
      </c>
      <c r="G502" s="15" t="s">
        <v>508</v>
      </c>
      <c r="H502" s="15" t="s">
        <v>507</v>
      </c>
      <c r="I502" s="16">
        <v>8806037006327</v>
      </c>
      <c r="J502" s="16" t="s">
        <v>9</v>
      </c>
      <c r="K502" s="16">
        <v>18806037100831</v>
      </c>
      <c r="L502" s="17">
        <v>18000</v>
      </c>
      <c r="M502" s="19">
        <f t="shared" si="46"/>
        <v>19800</v>
      </c>
      <c r="N502" s="17">
        <f t="shared" si="42"/>
        <v>16363.636363636362</v>
      </c>
      <c r="O502" s="19">
        <f t="shared" si="43"/>
        <v>736.36363636363626</v>
      </c>
      <c r="P502" s="19">
        <f t="shared" si="44"/>
        <v>17263.636363636364</v>
      </c>
      <c r="Q502" s="19">
        <f t="shared" si="45"/>
        <v>19063.636363636364</v>
      </c>
    </row>
    <row r="503" spans="1:17" ht="18.75" customHeight="1" x14ac:dyDescent="0.3">
      <c r="A503" s="15">
        <f t="shared" si="47"/>
        <v>499</v>
      </c>
      <c r="B503" s="15" t="str">
        <f>VLOOKUP($F503,Sheet3!$A:$L,4,0)</f>
        <v>상품</v>
      </c>
      <c r="C503" s="15" t="str">
        <f>VLOOKUP($F503,Sheet3!$A:$L,6,0)</f>
        <v>의약외품</v>
      </c>
      <c r="D503" s="15" t="str">
        <f>VLOOKUP($F503,Sheet3!$A:$L,8,0)</f>
        <v>의약외품</v>
      </c>
      <c r="E503" s="15" t="str">
        <f>VLOOKUP($F503,Sheet3!$A:$L,10,0)</f>
        <v>의약외품</v>
      </c>
      <c r="F503" s="15">
        <v>901001550</v>
      </c>
      <c r="G503" s="15" t="s">
        <v>545</v>
      </c>
      <c r="H503" s="15" t="s">
        <v>505</v>
      </c>
      <c r="I503" s="16">
        <v>8806008037756</v>
      </c>
      <c r="J503" s="16">
        <v>8806008037763</v>
      </c>
      <c r="K503" s="16">
        <v>18806008037784</v>
      </c>
      <c r="L503" s="17">
        <v>4500</v>
      </c>
      <c r="M503" s="19">
        <f t="shared" si="46"/>
        <v>4950</v>
      </c>
      <c r="N503" s="17">
        <f t="shared" si="42"/>
        <v>4090.9090909090905</v>
      </c>
      <c r="O503" s="19">
        <f t="shared" si="43"/>
        <v>184.09090909090907</v>
      </c>
      <c r="P503" s="19">
        <f t="shared" si="44"/>
        <v>4315.909090909091</v>
      </c>
      <c r="Q503" s="19">
        <f t="shared" si="45"/>
        <v>4765.909090909091</v>
      </c>
    </row>
    <row r="504" spans="1:17" ht="18.75" customHeight="1" x14ac:dyDescent="0.3">
      <c r="A504" s="15">
        <f t="shared" si="47"/>
        <v>500</v>
      </c>
      <c r="B504" s="15" t="str">
        <f>VLOOKUP($F504,Sheet3!$A:$L,4,0)</f>
        <v>상품</v>
      </c>
      <c r="C504" s="15" t="str">
        <f>VLOOKUP($F504,Sheet3!$A:$L,6,0)</f>
        <v>프링글스</v>
      </c>
      <c r="D504" s="15" t="str">
        <f>VLOOKUP($F504,Sheet3!$A:$L,8,0)</f>
        <v>프링글스</v>
      </c>
      <c r="E504" s="15" t="str">
        <f>VLOOKUP($F504,Sheet3!$A:$L,10,0)</f>
        <v>프링글스</v>
      </c>
      <c r="F504" s="15">
        <v>901001311</v>
      </c>
      <c r="G504" s="15" t="s">
        <v>513</v>
      </c>
      <c r="H504" s="15" t="s">
        <v>514</v>
      </c>
      <c r="I504" s="16">
        <v>8886467100017</v>
      </c>
      <c r="J504" s="16" t="s">
        <v>9</v>
      </c>
      <c r="K504" s="16">
        <v>18886467100014</v>
      </c>
      <c r="L504" s="17">
        <v>20880</v>
      </c>
      <c r="M504" s="19">
        <f t="shared" si="46"/>
        <v>22968.000000000004</v>
      </c>
      <c r="N504" s="17">
        <f t="shared" si="42"/>
        <v>18981.81818181818</v>
      </c>
      <c r="O504" s="19">
        <f t="shared" si="43"/>
        <v>854.18181818181813</v>
      </c>
      <c r="P504" s="19">
        <f t="shared" si="44"/>
        <v>20025.81818181818</v>
      </c>
      <c r="Q504" s="19">
        <f t="shared" si="45"/>
        <v>22113.818181818184</v>
      </c>
    </row>
    <row r="505" spans="1:17" ht="18.75" customHeight="1" x14ac:dyDescent="0.3">
      <c r="A505" s="15">
        <f t="shared" si="47"/>
        <v>501</v>
      </c>
      <c r="B505" s="15" t="str">
        <f>VLOOKUP($F505,Sheet3!$A:$L,4,0)</f>
        <v>상품</v>
      </c>
      <c r="C505" s="15" t="str">
        <f>VLOOKUP($F505,Sheet3!$A:$L,6,0)</f>
        <v>프링글스</v>
      </c>
      <c r="D505" s="15" t="str">
        <f>VLOOKUP($F505,Sheet3!$A:$L,8,0)</f>
        <v>프링글스</v>
      </c>
      <c r="E505" s="15" t="str">
        <f>VLOOKUP($F505,Sheet3!$A:$L,10,0)</f>
        <v>프링글스</v>
      </c>
      <c r="F505" s="15">
        <v>901001312</v>
      </c>
      <c r="G505" s="15" t="s">
        <v>515</v>
      </c>
      <c r="H505" s="15" t="s">
        <v>514</v>
      </c>
      <c r="I505" s="16">
        <v>8886467100024</v>
      </c>
      <c r="J505" s="16" t="s">
        <v>9</v>
      </c>
      <c r="K505" s="16">
        <v>18886467100021</v>
      </c>
      <c r="L505" s="17">
        <v>20880</v>
      </c>
      <c r="M505" s="19">
        <f t="shared" si="46"/>
        <v>22968.000000000004</v>
      </c>
      <c r="N505" s="17">
        <f t="shared" si="42"/>
        <v>18981.81818181818</v>
      </c>
      <c r="O505" s="19">
        <f t="shared" si="43"/>
        <v>854.18181818181813</v>
      </c>
      <c r="P505" s="19">
        <f t="shared" si="44"/>
        <v>20025.81818181818</v>
      </c>
      <c r="Q505" s="19">
        <f t="shared" si="45"/>
        <v>22113.818181818184</v>
      </c>
    </row>
    <row r="506" spans="1:17" ht="18.75" customHeight="1" x14ac:dyDescent="0.3">
      <c r="A506" s="15">
        <f t="shared" si="47"/>
        <v>502</v>
      </c>
      <c r="B506" s="15" t="str">
        <f>VLOOKUP($F506,Sheet3!$A:$L,4,0)</f>
        <v>상품</v>
      </c>
      <c r="C506" s="15" t="str">
        <f>VLOOKUP($F506,Sheet3!$A:$L,6,0)</f>
        <v>프링글스</v>
      </c>
      <c r="D506" s="15" t="str">
        <f>VLOOKUP($F506,Sheet3!$A:$L,8,0)</f>
        <v>프링글스</v>
      </c>
      <c r="E506" s="15" t="str">
        <f>VLOOKUP($F506,Sheet3!$A:$L,10,0)</f>
        <v>프링글스</v>
      </c>
      <c r="F506" s="15">
        <v>901001313</v>
      </c>
      <c r="G506" s="15" t="s">
        <v>516</v>
      </c>
      <c r="H506" s="15" t="s">
        <v>514</v>
      </c>
      <c r="I506" s="16">
        <v>8886467100031</v>
      </c>
      <c r="J506" s="16" t="s">
        <v>9</v>
      </c>
      <c r="K506" s="16">
        <v>18886467100038</v>
      </c>
      <c r="L506" s="17">
        <v>20880</v>
      </c>
      <c r="M506" s="19">
        <f t="shared" si="46"/>
        <v>22968.000000000004</v>
      </c>
      <c r="N506" s="17">
        <f t="shared" si="42"/>
        <v>18981.81818181818</v>
      </c>
      <c r="O506" s="19">
        <f t="shared" si="43"/>
        <v>854.18181818181813</v>
      </c>
      <c r="P506" s="19">
        <f t="shared" si="44"/>
        <v>20025.81818181818</v>
      </c>
      <c r="Q506" s="19">
        <f t="shared" si="45"/>
        <v>22113.818181818184</v>
      </c>
    </row>
    <row r="507" spans="1:17" ht="18.75" customHeight="1" x14ac:dyDescent="0.3">
      <c r="A507" s="15">
        <f t="shared" si="47"/>
        <v>503</v>
      </c>
      <c r="B507" s="15" t="str">
        <f>VLOOKUP($F507,Sheet3!$A:$L,4,0)</f>
        <v>상품</v>
      </c>
      <c r="C507" s="15" t="str">
        <f>VLOOKUP($F507,Sheet3!$A:$L,6,0)</f>
        <v>프링글스</v>
      </c>
      <c r="D507" s="15" t="str">
        <f>VLOOKUP($F507,Sheet3!$A:$L,8,0)</f>
        <v>프링글스</v>
      </c>
      <c r="E507" s="15" t="str">
        <f>VLOOKUP($F507,Sheet3!$A:$L,10,0)</f>
        <v>프링글스</v>
      </c>
      <c r="F507" s="15">
        <v>901001315</v>
      </c>
      <c r="G507" s="15" t="s">
        <v>517</v>
      </c>
      <c r="H507" s="15" t="s">
        <v>514</v>
      </c>
      <c r="I507" s="16">
        <v>8886467100055</v>
      </c>
      <c r="J507" s="16" t="s">
        <v>9</v>
      </c>
      <c r="K507" s="16">
        <v>18886467100052</v>
      </c>
      <c r="L507" s="17">
        <v>20880</v>
      </c>
      <c r="M507" s="19">
        <f t="shared" si="46"/>
        <v>22968.000000000004</v>
      </c>
      <c r="N507" s="17">
        <f t="shared" si="42"/>
        <v>18981.81818181818</v>
      </c>
      <c r="O507" s="19">
        <f t="shared" si="43"/>
        <v>854.18181818181813</v>
      </c>
      <c r="P507" s="19">
        <f t="shared" si="44"/>
        <v>20025.81818181818</v>
      </c>
      <c r="Q507" s="19">
        <f t="shared" si="45"/>
        <v>22113.818181818184</v>
      </c>
    </row>
    <row r="508" spans="1:17" ht="18.75" customHeight="1" x14ac:dyDescent="0.3">
      <c r="A508" s="15">
        <f t="shared" si="47"/>
        <v>504</v>
      </c>
      <c r="B508" s="15" t="str">
        <f>VLOOKUP($F508,Sheet3!$A:$L,4,0)</f>
        <v>상품</v>
      </c>
      <c r="C508" s="15" t="str">
        <f>VLOOKUP($F508,Sheet3!$A:$L,6,0)</f>
        <v>프링글스</v>
      </c>
      <c r="D508" s="15" t="str">
        <f>VLOOKUP($F508,Sheet3!$A:$L,8,0)</f>
        <v>프링글스</v>
      </c>
      <c r="E508" s="15" t="str">
        <f>VLOOKUP($F508,Sheet3!$A:$L,10,0)</f>
        <v>프링글스</v>
      </c>
      <c r="F508" s="15">
        <v>901001316</v>
      </c>
      <c r="G508" s="15" t="s">
        <v>518</v>
      </c>
      <c r="H508" s="15" t="s">
        <v>514</v>
      </c>
      <c r="I508" s="16">
        <v>8886467100154</v>
      </c>
      <c r="J508" s="16" t="s">
        <v>9</v>
      </c>
      <c r="K508" s="16">
        <v>18886467100151</v>
      </c>
      <c r="L508" s="17"/>
      <c r="M508" s="19">
        <f t="shared" si="46"/>
        <v>0</v>
      </c>
      <c r="N508" s="17">
        <f t="shared" si="42"/>
        <v>0</v>
      </c>
      <c r="O508" s="19">
        <f t="shared" si="43"/>
        <v>0</v>
      </c>
      <c r="P508" s="19">
        <f t="shared" si="44"/>
        <v>0</v>
      </c>
      <c r="Q508" s="19">
        <f t="shared" si="45"/>
        <v>0</v>
      </c>
    </row>
    <row r="509" spans="1:17" ht="18.75" customHeight="1" x14ac:dyDescent="0.3">
      <c r="A509" s="15">
        <f t="shared" si="47"/>
        <v>505</v>
      </c>
      <c r="B509" s="15" t="str">
        <f>VLOOKUP($F509,Sheet3!$A:$L,4,0)</f>
        <v>상품</v>
      </c>
      <c r="C509" s="15" t="str">
        <f>VLOOKUP($F509,Sheet3!$A:$L,6,0)</f>
        <v>프링글스</v>
      </c>
      <c r="D509" s="15" t="str">
        <f>VLOOKUP($F509,Sheet3!$A:$L,8,0)</f>
        <v>프링글스</v>
      </c>
      <c r="E509" s="15" t="str">
        <f>VLOOKUP($F509,Sheet3!$A:$L,10,0)</f>
        <v>프링글스</v>
      </c>
      <c r="F509" s="15">
        <v>901001579</v>
      </c>
      <c r="G509" s="15" t="s">
        <v>553</v>
      </c>
      <c r="H509" s="15" t="s">
        <v>514</v>
      </c>
      <c r="I509" s="16">
        <v>8886467102417</v>
      </c>
      <c r="J509" s="16" t="s">
        <v>9</v>
      </c>
      <c r="K509" s="16">
        <v>18886467102414</v>
      </c>
      <c r="L509" s="17">
        <v>20880</v>
      </c>
      <c r="M509" s="19">
        <f t="shared" si="46"/>
        <v>22968.000000000004</v>
      </c>
      <c r="N509" s="17">
        <f t="shared" si="42"/>
        <v>18981.81818181818</v>
      </c>
      <c r="O509" s="19">
        <f t="shared" si="43"/>
        <v>854.18181818181813</v>
      </c>
      <c r="P509" s="19">
        <f t="shared" si="44"/>
        <v>20025.81818181818</v>
      </c>
      <c r="Q509" s="19">
        <f t="shared" si="45"/>
        <v>22113.818181818184</v>
      </c>
    </row>
    <row r="510" spans="1:17" ht="18.75" customHeight="1" x14ac:dyDescent="0.3">
      <c r="A510" s="15">
        <f t="shared" si="47"/>
        <v>506</v>
      </c>
      <c r="B510" s="15" t="str">
        <f>VLOOKUP($F510,Sheet3!$A:$L,4,0)</f>
        <v>상품</v>
      </c>
      <c r="C510" s="15" t="str">
        <f>VLOOKUP($F510,Sheet3!$A:$L,6,0)</f>
        <v>프링글스</v>
      </c>
      <c r="D510" s="15" t="str">
        <f>VLOOKUP($F510,Sheet3!$A:$L,8,0)</f>
        <v>프링글스</v>
      </c>
      <c r="E510" s="15" t="str">
        <f>VLOOKUP($F510,Sheet3!$A:$L,10,0)</f>
        <v>프링글스</v>
      </c>
      <c r="F510" s="15">
        <v>901001599</v>
      </c>
      <c r="G510" s="15" t="s">
        <v>554</v>
      </c>
      <c r="H510" s="15" t="s">
        <v>555</v>
      </c>
      <c r="I510" s="16">
        <v>8886467105333</v>
      </c>
      <c r="J510" s="16" t="s">
        <v>9</v>
      </c>
      <c r="K510" s="16">
        <v>18886467105330</v>
      </c>
      <c r="L510" s="17">
        <v>9600</v>
      </c>
      <c r="M510" s="19">
        <f t="shared" si="46"/>
        <v>10560</v>
      </c>
      <c r="N510" s="17">
        <f t="shared" si="42"/>
        <v>8727.2727272727261</v>
      </c>
      <c r="O510" s="19">
        <f t="shared" si="43"/>
        <v>392.72727272727263</v>
      </c>
      <c r="P510" s="19">
        <f t="shared" si="44"/>
        <v>9207.2727272727279</v>
      </c>
      <c r="Q510" s="19">
        <f t="shared" si="45"/>
        <v>10167.272727272728</v>
      </c>
    </row>
    <row r="511" spans="1:17" ht="18.75" customHeight="1" x14ac:dyDescent="0.3">
      <c r="A511" s="15">
        <f t="shared" si="47"/>
        <v>507</v>
      </c>
      <c r="B511" s="15" t="str">
        <f>VLOOKUP($F511,Sheet3!$A:$L,4,0)</f>
        <v>상품</v>
      </c>
      <c r="C511" s="15" t="str">
        <f>VLOOKUP($F511,Sheet3!$A:$L,6,0)</f>
        <v>프링글스</v>
      </c>
      <c r="D511" s="15" t="str">
        <f>VLOOKUP($F511,Sheet3!$A:$L,8,0)</f>
        <v>프링글스</v>
      </c>
      <c r="E511" s="15" t="str">
        <f>VLOOKUP($F511,Sheet3!$A:$L,10,0)</f>
        <v>프링글스</v>
      </c>
      <c r="F511" s="15">
        <v>901001600</v>
      </c>
      <c r="G511" s="15" t="s">
        <v>556</v>
      </c>
      <c r="H511" s="15" t="s">
        <v>555</v>
      </c>
      <c r="I511" s="16">
        <v>8886467105357</v>
      </c>
      <c r="J511" s="16" t="s">
        <v>9</v>
      </c>
      <c r="K511" s="16">
        <v>18886467105354</v>
      </c>
      <c r="L511" s="17">
        <v>9600</v>
      </c>
      <c r="M511" s="19">
        <f t="shared" si="46"/>
        <v>10560</v>
      </c>
      <c r="N511" s="17">
        <f t="shared" si="42"/>
        <v>8727.2727272727261</v>
      </c>
      <c r="O511" s="19">
        <f t="shared" si="43"/>
        <v>392.72727272727263</v>
      </c>
      <c r="P511" s="19">
        <f t="shared" si="44"/>
        <v>9207.2727272727279</v>
      </c>
      <c r="Q511" s="19">
        <f t="shared" si="45"/>
        <v>10167.272727272728</v>
      </c>
    </row>
    <row r="512" spans="1:17" ht="18.75" customHeight="1" x14ac:dyDescent="0.3">
      <c r="A512" s="15">
        <f t="shared" si="47"/>
        <v>508</v>
      </c>
      <c r="B512" s="15" t="str">
        <f>VLOOKUP($F512,Sheet3!$A:$L,4,0)</f>
        <v>상품</v>
      </c>
      <c r="C512" s="15" t="str">
        <f>VLOOKUP($F512,Sheet3!$A:$L,6,0)</f>
        <v>프링글스</v>
      </c>
      <c r="D512" s="15" t="str">
        <f>VLOOKUP($F512,Sheet3!$A:$L,8,0)</f>
        <v>프링글스</v>
      </c>
      <c r="E512" s="15" t="str">
        <f>VLOOKUP($F512,Sheet3!$A:$L,10,0)</f>
        <v>프링글스</v>
      </c>
      <c r="F512" s="15">
        <v>901001602</v>
      </c>
      <c r="G512" s="15" t="s">
        <v>557</v>
      </c>
      <c r="H512" s="15" t="s">
        <v>514</v>
      </c>
      <c r="I512" s="16">
        <v>8886467104725</v>
      </c>
      <c r="J512" s="16" t="s">
        <v>9</v>
      </c>
      <c r="K512" s="16">
        <v>18886467104722</v>
      </c>
      <c r="L512" s="17">
        <v>20880</v>
      </c>
      <c r="M512" s="19">
        <f t="shared" si="46"/>
        <v>22968.000000000004</v>
      </c>
      <c r="N512" s="17">
        <f>+L512/1.1</f>
        <v>18981.81818181818</v>
      </c>
      <c r="O512" s="19">
        <f>+N512*4.5%</f>
        <v>854.18181818181813</v>
      </c>
      <c r="P512" s="19">
        <f t="shared" si="44"/>
        <v>20025.81818181818</v>
      </c>
      <c r="Q512" s="19">
        <f t="shared" si="45"/>
        <v>22113.818181818184</v>
      </c>
    </row>
    <row r="513" spans="1:17" ht="18.75" customHeight="1" x14ac:dyDescent="0.3">
      <c r="A513" s="15">
        <f t="shared" si="47"/>
        <v>509</v>
      </c>
      <c r="B513" s="15" t="str">
        <f>VLOOKUP($F513,Sheet3!$A:$L,4,0)</f>
        <v>상품</v>
      </c>
      <c r="C513" s="15" t="str">
        <f>VLOOKUP($F513,Sheet3!$A:$L,6,0)</f>
        <v>프링글스</v>
      </c>
      <c r="D513" s="15" t="str">
        <f>VLOOKUP($F513,Sheet3!$A:$L,8,0)</f>
        <v>프링글스</v>
      </c>
      <c r="E513" s="15" t="str">
        <f>VLOOKUP($F513,Sheet3!$A:$L,10,0)</f>
        <v>프링글스</v>
      </c>
      <c r="F513" s="15">
        <v>901001665</v>
      </c>
      <c r="G513" s="15" t="s">
        <v>571</v>
      </c>
      <c r="H513" s="15" t="s">
        <v>514</v>
      </c>
      <c r="I513" s="16">
        <v>8886467105180</v>
      </c>
      <c r="J513" s="16" t="s">
        <v>9</v>
      </c>
      <c r="K513" s="16">
        <v>18886467105187</v>
      </c>
      <c r="L513" s="17">
        <v>20880</v>
      </c>
      <c r="M513" s="19">
        <f t="shared" si="46"/>
        <v>22968.000000000004</v>
      </c>
      <c r="N513" s="17">
        <f t="shared" ref="N513:N565" si="48">+L513/1.1</f>
        <v>18981.81818181818</v>
      </c>
      <c r="O513" s="19">
        <f t="shared" ref="O513:O565" si="49">+N513*4.5%</f>
        <v>854.18181818181813</v>
      </c>
      <c r="P513" s="19">
        <f t="shared" si="44"/>
        <v>20025.81818181818</v>
      </c>
      <c r="Q513" s="19">
        <f t="shared" si="45"/>
        <v>22113.818181818184</v>
      </c>
    </row>
    <row r="514" spans="1:17" ht="18.75" customHeight="1" x14ac:dyDescent="0.3">
      <c r="A514" s="15">
        <f t="shared" si="47"/>
        <v>510</v>
      </c>
      <c r="B514" s="15" t="str">
        <f>VLOOKUP($F514,Sheet3!$A:$L,4,0)</f>
        <v>상품</v>
      </c>
      <c r="C514" s="15" t="str">
        <f>VLOOKUP($F514,Sheet3!$A:$L,6,0)</f>
        <v>프링글스</v>
      </c>
      <c r="D514" s="15" t="str">
        <f>VLOOKUP($F514,Sheet3!$A:$L,8,0)</f>
        <v>프링글스</v>
      </c>
      <c r="E514" s="15" t="str">
        <f>VLOOKUP($F514,Sheet3!$A:$L,10,0)</f>
        <v>프링글스</v>
      </c>
      <c r="F514" s="15">
        <v>901001666</v>
      </c>
      <c r="G514" s="15" t="s">
        <v>572</v>
      </c>
      <c r="H514" s="15" t="s">
        <v>514</v>
      </c>
      <c r="I514" s="16">
        <v>8886467105197</v>
      </c>
      <c r="J514" s="16" t="s">
        <v>9</v>
      </c>
      <c r="K514" s="16">
        <v>18886467105194</v>
      </c>
      <c r="L514" s="17">
        <v>20880</v>
      </c>
      <c r="M514" s="19">
        <f t="shared" si="46"/>
        <v>22968.000000000004</v>
      </c>
      <c r="N514" s="17">
        <f t="shared" si="48"/>
        <v>18981.81818181818</v>
      </c>
      <c r="O514" s="19">
        <f t="shared" si="49"/>
        <v>854.18181818181813</v>
      </c>
      <c r="P514" s="19">
        <f t="shared" si="44"/>
        <v>20025.81818181818</v>
      </c>
      <c r="Q514" s="19">
        <f t="shared" si="45"/>
        <v>22113.818181818184</v>
      </c>
    </row>
    <row r="515" spans="1:17" ht="18.75" customHeight="1" x14ac:dyDescent="0.3">
      <c r="A515" s="15">
        <f t="shared" si="47"/>
        <v>511</v>
      </c>
      <c r="B515" s="15" t="str">
        <f>VLOOKUP($F515,Sheet3!$A:$L,4,0)</f>
        <v>상품</v>
      </c>
      <c r="C515" s="15" t="str">
        <f>VLOOKUP($F515,Sheet3!$A:$L,6,0)</f>
        <v>프링글스</v>
      </c>
      <c r="D515" s="15" t="str">
        <f>VLOOKUP($F515,Sheet3!$A:$L,8,0)</f>
        <v>프링글스</v>
      </c>
      <c r="E515" s="15" t="str">
        <f>VLOOKUP($F515,Sheet3!$A:$L,10,0)</f>
        <v>프링글스</v>
      </c>
      <c r="F515" s="15">
        <v>901001667</v>
      </c>
      <c r="G515" s="15" t="s">
        <v>573</v>
      </c>
      <c r="H515" s="15" t="s">
        <v>514</v>
      </c>
      <c r="I515" s="16">
        <v>8886467105203</v>
      </c>
      <c r="J515" s="16" t="s">
        <v>9</v>
      </c>
      <c r="K515" s="16">
        <v>18886467105200</v>
      </c>
      <c r="L515" s="17">
        <v>20880</v>
      </c>
      <c r="M515" s="19">
        <f t="shared" si="46"/>
        <v>22968.000000000004</v>
      </c>
      <c r="N515" s="17">
        <f t="shared" si="48"/>
        <v>18981.81818181818</v>
      </c>
      <c r="O515" s="19">
        <f t="shared" si="49"/>
        <v>854.18181818181813</v>
      </c>
      <c r="P515" s="19">
        <f t="shared" si="44"/>
        <v>20025.81818181818</v>
      </c>
      <c r="Q515" s="19">
        <f t="shared" si="45"/>
        <v>22113.818181818184</v>
      </c>
    </row>
    <row r="516" spans="1:17" ht="18.75" customHeight="1" x14ac:dyDescent="0.3">
      <c r="A516" s="15">
        <f t="shared" si="47"/>
        <v>512</v>
      </c>
      <c r="B516" s="15" t="str">
        <f>VLOOKUP($F516,Sheet3!$A:$L,4,0)</f>
        <v>상품</v>
      </c>
      <c r="C516" s="15" t="str">
        <f>VLOOKUP($F516,Sheet3!$A:$L,6,0)</f>
        <v>프링글스</v>
      </c>
      <c r="D516" s="15" t="str">
        <f>VLOOKUP($F516,Sheet3!$A:$L,8,0)</f>
        <v>프링글스</v>
      </c>
      <c r="E516" s="15" t="str">
        <f>VLOOKUP($F516,Sheet3!$A:$L,10,0)</f>
        <v>프링글스</v>
      </c>
      <c r="F516" s="15">
        <v>901001668</v>
      </c>
      <c r="G516" s="15" t="s">
        <v>574</v>
      </c>
      <c r="H516" s="15" t="s">
        <v>514</v>
      </c>
      <c r="I516" s="16">
        <v>8886467105210</v>
      </c>
      <c r="J516" s="16" t="s">
        <v>9</v>
      </c>
      <c r="K516" s="16">
        <v>18886467105217</v>
      </c>
      <c r="L516" s="17">
        <v>20880</v>
      </c>
      <c r="M516" s="19">
        <f t="shared" si="46"/>
        <v>22968.000000000004</v>
      </c>
      <c r="N516" s="17">
        <f t="shared" si="48"/>
        <v>18981.81818181818</v>
      </c>
      <c r="O516" s="19">
        <f t="shared" si="49"/>
        <v>854.18181818181813</v>
      </c>
      <c r="P516" s="19">
        <f t="shared" si="44"/>
        <v>20025.81818181818</v>
      </c>
      <c r="Q516" s="19">
        <f t="shared" si="45"/>
        <v>22113.818181818184</v>
      </c>
    </row>
    <row r="517" spans="1:17" ht="18.75" customHeight="1" x14ac:dyDescent="0.3">
      <c r="A517" s="15">
        <f t="shared" si="47"/>
        <v>513</v>
      </c>
      <c r="B517" s="15" t="str">
        <f>VLOOKUP($F517,Sheet3!$A:$L,4,0)</f>
        <v>상품</v>
      </c>
      <c r="C517" s="15" t="str">
        <f>VLOOKUP($F517,Sheet3!$A:$L,6,0)</f>
        <v>프링글스</v>
      </c>
      <c r="D517" s="15" t="str">
        <f>VLOOKUP($F517,Sheet3!$A:$L,8,0)</f>
        <v>프링글스</v>
      </c>
      <c r="E517" s="15" t="str">
        <f>VLOOKUP($F517,Sheet3!$A:$L,10,0)</f>
        <v>프링글스</v>
      </c>
      <c r="F517" s="15">
        <v>901001716</v>
      </c>
      <c r="G517" s="15" t="s">
        <v>609</v>
      </c>
      <c r="H517" s="15" t="s">
        <v>514</v>
      </c>
      <c r="I517" s="16">
        <v>8886467108303</v>
      </c>
      <c r="J517" s="16" t="s">
        <v>9</v>
      </c>
      <c r="K517" s="16">
        <v>18886467108300</v>
      </c>
      <c r="L517" s="17">
        <v>20880</v>
      </c>
      <c r="M517" s="19">
        <f t="shared" si="46"/>
        <v>22968.000000000004</v>
      </c>
      <c r="N517" s="17">
        <f t="shared" si="48"/>
        <v>18981.81818181818</v>
      </c>
      <c r="O517" s="19">
        <f t="shared" si="49"/>
        <v>854.18181818181813</v>
      </c>
      <c r="P517" s="19">
        <f t="shared" si="44"/>
        <v>20025.81818181818</v>
      </c>
      <c r="Q517" s="19">
        <f t="shared" si="45"/>
        <v>22113.818181818184</v>
      </c>
    </row>
    <row r="518" spans="1:17" ht="18.75" customHeight="1" x14ac:dyDescent="0.3">
      <c r="A518" s="15">
        <f t="shared" si="47"/>
        <v>514</v>
      </c>
      <c r="B518" s="15" t="str">
        <f>VLOOKUP($F518,Sheet3!$A:$L,4,0)</f>
        <v>상품</v>
      </c>
      <c r="C518" s="15" t="str">
        <f>VLOOKUP($F518,Sheet3!$A:$L,6,0)</f>
        <v>프링글스</v>
      </c>
      <c r="D518" s="15" t="str">
        <f>VLOOKUP($F518,Sheet3!$A:$L,8,0)</f>
        <v>프링글스</v>
      </c>
      <c r="E518" s="15" t="str">
        <f>VLOOKUP($F518,Sheet3!$A:$L,10,0)</f>
        <v>프링글스</v>
      </c>
      <c r="F518" s="15">
        <v>901001736</v>
      </c>
      <c r="G518" s="15" t="s">
        <v>636</v>
      </c>
      <c r="H518" s="15" t="s">
        <v>514</v>
      </c>
      <c r="I518" s="16">
        <v>8886467108235</v>
      </c>
      <c r="J518" s="16" t="s">
        <v>9</v>
      </c>
      <c r="K518" s="16">
        <v>18886467108232</v>
      </c>
      <c r="L518" s="17"/>
      <c r="M518" s="19">
        <f t="shared" si="46"/>
        <v>0</v>
      </c>
      <c r="N518" s="17">
        <f t="shared" si="48"/>
        <v>0</v>
      </c>
      <c r="O518" s="19">
        <f t="shared" si="49"/>
        <v>0</v>
      </c>
      <c r="P518" s="19">
        <f t="shared" ref="P518:P565" si="50">+L518-O518</f>
        <v>0</v>
      </c>
      <c r="Q518" s="19">
        <f t="shared" ref="Q518:Q565" si="51">+M518-O518</f>
        <v>0</v>
      </c>
    </row>
    <row r="519" spans="1:17" ht="18.75" customHeight="1" x14ac:dyDescent="0.3">
      <c r="A519" s="15">
        <f t="shared" si="47"/>
        <v>515</v>
      </c>
      <c r="B519" s="15" t="str">
        <f>VLOOKUP($F519,Sheet3!$A:$L,4,0)</f>
        <v>상품</v>
      </c>
      <c r="C519" s="15" t="str">
        <f>VLOOKUP($F519,Sheet3!$A:$L,6,0)</f>
        <v>프링글스</v>
      </c>
      <c r="D519" s="15" t="str">
        <f>VLOOKUP($F519,Sheet3!$A:$L,8,0)</f>
        <v>프링글스</v>
      </c>
      <c r="E519" s="15" t="str">
        <f>VLOOKUP($F519,Sheet3!$A:$L,10,0)</f>
        <v>프링글스</v>
      </c>
      <c r="F519" s="15">
        <v>901001763</v>
      </c>
      <c r="G519" s="15" t="s">
        <v>650</v>
      </c>
      <c r="H519" s="15" t="s">
        <v>555</v>
      </c>
      <c r="I519" s="16">
        <v>8886467109300</v>
      </c>
      <c r="J519" s="16" t="s">
        <v>9</v>
      </c>
      <c r="K519" s="16">
        <v>18886467109307</v>
      </c>
      <c r="L519" s="17">
        <v>9600</v>
      </c>
      <c r="M519" s="19">
        <f t="shared" si="46"/>
        <v>10560</v>
      </c>
      <c r="N519" s="17">
        <f t="shared" si="48"/>
        <v>8727.2727272727261</v>
      </c>
      <c r="O519" s="19">
        <f t="shared" si="49"/>
        <v>392.72727272727263</v>
      </c>
      <c r="P519" s="19">
        <f t="shared" si="50"/>
        <v>9207.2727272727279</v>
      </c>
      <c r="Q519" s="19">
        <f t="shared" si="51"/>
        <v>10167.272727272728</v>
      </c>
    </row>
    <row r="520" spans="1:17" ht="18.75" customHeight="1" x14ac:dyDescent="0.3">
      <c r="A520" s="15">
        <f t="shared" si="47"/>
        <v>516</v>
      </c>
      <c r="B520" s="15" t="str">
        <f>VLOOKUP($F520,Sheet3!$A:$L,4,0)</f>
        <v>상품</v>
      </c>
      <c r="C520" s="15" t="str">
        <f>VLOOKUP($F520,Sheet3!$A:$L,6,0)</f>
        <v>프링글스</v>
      </c>
      <c r="D520" s="15" t="str">
        <f>VLOOKUP($F520,Sheet3!$A:$L,8,0)</f>
        <v>프링글스</v>
      </c>
      <c r="E520" s="15" t="str">
        <f>VLOOKUP($F520,Sheet3!$A:$L,10,0)</f>
        <v>프링글스</v>
      </c>
      <c r="F520" s="15">
        <v>901001764</v>
      </c>
      <c r="G520" s="15" t="s">
        <v>651</v>
      </c>
      <c r="H520" s="15" t="s">
        <v>514</v>
      </c>
      <c r="I520" s="16">
        <v>8886467109195</v>
      </c>
      <c r="J520" s="16" t="s">
        <v>9</v>
      </c>
      <c r="K520" s="16">
        <v>18886467109192</v>
      </c>
      <c r="L520" s="17">
        <v>20880</v>
      </c>
      <c r="M520" s="19">
        <f t="shared" si="46"/>
        <v>22968.000000000004</v>
      </c>
      <c r="N520" s="17">
        <f t="shared" si="48"/>
        <v>18981.81818181818</v>
      </c>
      <c r="O520" s="19">
        <f t="shared" si="49"/>
        <v>854.18181818181813</v>
      </c>
      <c r="P520" s="19">
        <f t="shared" si="50"/>
        <v>20025.81818181818</v>
      </c>
      <c r="Q520" s="19">
        <f t="shared" si="51"/>
        <v>22113.818181818184</v>
      </c>
    </row>
    <row r="521" spans="1:17" ht="18.75" customHeight="1" x14ac:dyDescent="0.3">
      <c r="A521" s="15">
        <f t="shared" si="47"/>
        <v>517</v>
      </c>
      <c r="B521" s="15" t="str">
        <f>VLOOKUP($F521,Sheet3!$A:$L,4,0)</f>
        <v>상품</v>
      </c>
      <c r="C521" s="15" t="str">
        <f>VLOOKUP($F521,Sheet3!$A:$L,6,0)</f>
        <v>멘토스</v>
      </c>
      <c r="D521" s="15" t="str">
        <f>VLOOKUP($F521,Sheet3!$A:$L,8,0)</f>
        <v>멘토스 캔디</v>
      </c>
      <c r="E521" s="15" t="str">
        <f>VLOOKUP($F521,Sheet3!$A:$L,10,0)</f>
        <v>멘토스</v>
      </c>
      <c r="F521" s="15">
        <v>903000855</v>
      </c>
      <c r="G521" s="15" t="s">
        <v>767</v>
      </c>
      <c r="H521" s="15" t="s">
        <v>768</v>
      </c>
      <c r="I521" s="16">
        <v>6921211104742</v>
      </c>
      <c r="J521" s="16" t="s">
        <v>9</v>
      </c>
      <c r="K521" s="16">
        <v>16921211104749</v>
      </c>
      <c r="L521" s="17">
        <v>48960</v>
      </c>
      <c r="M521" s="19">
        <f t="shared" si="46"/>
        <v>53856.000000000007</v>
      </c>
      <c r="N521" s="17">
        <f t="shared" si="48"/>
        <v>44509.090909090904</v>
      </c>
      <c r="O521" s="19">
        <f t="shared" si="49"/>
        <v>2002.9090909090905</v>
      </c>
      <c r="P521" s="19">
        <f t="shared" si="50"/>
        <v>46957.090909090912</v>
      </c>
      <c r="Q521" s="19">
        <f t="shared" si="51"/>
        <v>51853.090909090919</v>
      </c>
    </row>
    <row r="522" spans="1:17" ht="18.75" customHeight="1" x14ac:dyDescent="0.3">
      <c r="A522" s="15">
        <f t="shared" si="47"/>
        <v>518</v>
      </c>
      <c r="B522" s="15" t="str">
        <f>VLOOKUP($F522,Sheet3!$A:$L,4,0)</f>
        <v>상품</v>
      </c>
      <c r="C522" s="15" t="str">
        <f>VLOOKUP($F522,Sheet3!$A:$L,6,0)</f>
        <v>멘토스</v>
      </c>
      <c r="D522" s="15" t="str">
        <f>VLOOKUP($F522,Sheet3!$A:$L,8,0)</f>
        <v>멘토스 캔디</v>
      </c>
      <c r="E522" s="15" t="str">
        <f>VLOOKUP($F522,Sheet3!$A:$L,10,0)</f>
        <v>멘토스</v>
      </c>
      <c r="F522" s="15">
        <v>903000867</v>
      </c>
      <c r="G522" s="15" t="s">
        <v>769</v>
      </c>
      <c r="H522" s="15" t="s">
        <v>770</v>
      </c>
      <c r="I522" s="16">
        <v>8935001722199</v>
      </c>
      <c r="J522" s="16">
        <v>8935001722205</v>
      </c>
      <c r="K522" s="16">
        <v>18935001722196</v>
      </c>
      <c r="L522" s="17">
        <v>34080</v>
      </c>
      <c r="M522" s="19">
        <f t="shared" si="46"/>
        <v>37488</v>
      </c>
      <c r="N522" s="17">
        <f t="shared" si="48"/>
        <v>30981.81818181818</v>
      </c>
      <c r="O522" s="19">
        <f t="shared" si="49"/>
        <v>1394.181818181818</v>
      </c>
      <c r="P522" s="19">
        <f t="shared" si="50"/>
        <v>32685.818181818184</v>
      </c>
      <c r="Q522" s="19">
        <f t="shared" si="51"/>
        <v>36093.818181818184</v>
      </c>
    </row>
    <row r="523" spans="1:17" ht="18.75" customHeight="1" x14ac:dyDescent="0.3">
      <c r="A523" s="15">
        <f t="shared" si="47"/>
        <v>519</v>
      </c>
      <c r="B523" s="15" t="str">
        <f>VLOOKUP($F523,Sheet3!$A:$L,4,0)</f>
        <v>상품</v>
      </c>
      <c r="C523" s="15" t="str">
        <f>VLOOKUP($F523,Sheet3!$A:$L,6,0)</f>
        <v>멘토스</v>
      </c>
      <c r="D523" s="15" t="str">
        <f>VLOOKUP($F523,Sheet3!$A:$L,8,0)</f>
        <v>멘토스 캔디</v>
      </c>
      <c r="E523" s="15" t="str">
        <f>VLOOKUP($F523,Sheet3!$A:$L,10,0)</f>
        <v>멘토스</v>
      </c>
      <c r="F523" s="15">
        <v>903000868</v>
      </c>
      <c r="G523" s="15" t="s">
        <v>771</v>
      </c>
      <c r="H523" s="15" t="s">
        <v>770</v>
      </c>
      <c r="I523" s="16">
        <v>8935001721024</v>
      </c>
      <c r="J523" s="16">
        <v>8935001721031</v>
      </c>
      <c r="K523" s="16">
        <v>18935001720833</v>
      </c>
      <c r="L523" s="17">
        <v>34080</v>
      </c>
      <c r="M523" s="19">
        <f t="shared" si="46"/>
        <v>37488</v>
      </c>
      <c r="N523" s="17">
        <f t="shared" si="48"/>
        <v>30981.81818181818</v>
      </c>
      <c r="O523" s="19">
        <f t="shared" si="49"/>
        <v>1394.181818181818</v>
      </c>
      <c r="P523" s="19">
        <f t="shared" si="50"/>
        <v>32685.818181818184</v>
      </c>
      <c r="Q523" s="19">
        <f t="shared" si="51"/>
        <v>36093.818181818184</v>
      </c>
    </row>
    <row r="524" spans="1:17" ht="18.75" customHeight="1" x14ac:dyDescent="0.3">
      <c r="A524" s="15">
        <f t="shared" si="47"/>
        <v>520</v>
      </c>
      <c r="B524" s="15" t="str">
        <f>VLOOKUP($F524,Sheet3!$A:$L,4,0)</f>
        <v>상품</v>
      </c>
      <c r="C524" s="15" t="str">
        <f>VLOOKUP($F524,Sheet3!$A:$L,6,0)</f>
        <v>멘토스</v>
      </c>
      <c r="D524" s="15" t="str">
        <f>VLOOKUP($F524,Sheet3!$A:$L,8,0)</f>
        <v>멘토스 캔디</v>
      </c>
      <c r="E524" s="15" t="str">
        <f>VLOOKUP($F524,Sheet3!$A:$L,10,0)</f>
        <v>멘토스</v>
      </c>
      <c r="F524" s="15">
        <v>903000869</v>
      </c>
      <c r="G524" s="15" t="s">
        <v>772</v>
      </c>
      <c r="H524" s="15" t="s">
        <v>770</v>
      </c>
      <c r="I524" s="16">
        <v>8935001721000</v>
      </c>
      <c r="J524" s="16">
        <v>8935001721017</v>
      </c>
      <c r="K524" s="16">
        <v>18935001720826</v>
      </c>
      <c r="L524" s="17">
        <v>34080</v>
      </c>
      <c r="M524" s="19">
        <f t="shared" si="46"/>
        <v>37488</v>
      </c>
      <c r="N524" s="17">
        <f t="shared" si="48"/>
        <v>30981.81818181818</v>
      </c>
      <c r="O524" s="19">
        <f t="shared" si="49"/>
        <v>1394.181818181818</v>
      </c>
      <c r="P524" s="19">
        <f t="shared" si="50"/>
        <v>32685.818181818184</v>
      </c>
      <c r="Q524" s="19">
        <f t="shared" si="51"/>
        <v>36093.818181818184</v>
      </c>
    </row>
    <row r="525" spans="1:17" ht="18.75" customHeight="1" x14ac:dyDescent="0.3">
      <c r="A525" s="15">
        <f t="shared" si="47"/>
        <v>521</v>
      </c>
      <c r="B525" s="15" t="str">
        <f>VLOOKUP($F525,Sheet3!$A:$L,4,0)</f>
        <v>상품</v>
      </c>
      <c r="C525" s="15" t="str">
        <f>VLOOKUP($F525,Sheet3!$A:$L,6,0)</f>
        <v>멘토스</v>
      </c>
      <c r="D525" s="15" t="str">
        <f>VLOOKUP($F525,Sheet3!$A:$L,8,0)</f>
        <v>멘토스 캔디</v>
      </c>
      <c r="E525" s="15" t="str">
        <f>VLOOKUP($F525,Sheet3!$A:$L,10,0)</f>
        <v>멘토스</v>
      </c>
      <c r="F525" s="15">
        <v>903000871</v>
      </c>
      <c r="G525" s="15" t="s">
        <v>773</v>
      </c>
      <c r="H525" s="15" t="s">
        <v>774</v>
      </c>
      <c r="I525" s="16">
        <v>8935001710790</v>
      </c>
      <c r="J525" s="16" t="s">
        <v>9</v>
      </c>
      <c r="K525" s="16">
        <v>18935001710797</v>
      </c>
      <c r="L525" s="17">
        <v>16200</v>
      </c>
      <c r="M525" s="19">
        <f t="shared" ref="M525:M565" si="52">L525*1.1</f>
        <v>17820</v>
      </c>
      <c r="N525" s="17">
        <f t="shared" si="48"/>
        <v>14727.272727272726</v>
      </c>
      <c r="O525" s="19">
        <f t="shared" si="49"/>
        <v>662.72727272727263</v>
      </c>
      <c r="P525" s="19">
        <f t="shared" si="50"/>
        <v>15537.272727272728</v>
      </c>
      <c r="Q525" s="19">
        <f t="shared" si="51"/>
        <v>17157.272727272728</v>
      </c>
    </row>
    <row r="526" spans="1:17" ht="18.75" customHeight="1" x14ac:dyDescent="0.3">
      <c r="A526" s="15">
        <f t="shared" ref="A526:A565" si="53">A525+1</f>
        <v>522</v>
      </c>
      <c r="B526" s="15" t="str">
        <f>VLOOKUP($F526,Sheet3!$A:$L,4,0)</f>
        <v>상품</v>
      </c>
      <c r="C526" s="15" t="str">
        <f>VLOOKUP($F526,Sheet3!$A:$L,6,0)</f>
        <v>멘토스</v>
      </c>
      <c r="D526" s="15" t="str">
        <f>VLOOKUP($F526,Sheet3!$A:$L,8,0)</f>
        <v>멘토스 캔디</v>
      </c>
      <c r="E526" s="15" t="str">
        <f>VLOOKUP($F526,Sheet3!$A:$L,10,0)</f>
        <v>멘토스</v>
      </c>
      <c r="F526" s="15">
        <v>903000873</v>
      </c>
      <c r="G526" s="15" t="s">
        <v>775</v>
      </c>
      <c r="H526" s="15" t="s">
        <v>776</v>
      </c>
      <c r="I526" s="16">
        <v>8710800970695</v>
      </c>
      <c r="J526" s="16" t="s">
        <v>9</v>
      </c>
      <c r="K526" s="16">
        <v>28710800970699</v>
      </c>
      <c r="L526" s="17">
        <v>20000</v>
      </c>
      <c r="M526" s="19">
        <f t="shared" si="52"/>
        <v>22000</v>
      </c>
      <c r="N526" s="17">
        <f t="shared" si="48"/>
        <v>18181.81818181818</v>
      </c>
      <c r="O526" s="19">
        <f t="shared" si="49"/>
        <v>818.18181818181813</v>
      </c>
      <c r="P526" s="19">
        <f t="shared" si="50"/>
        <v>19181.81818181818</v>
      </c>
      <c r="Q526" s="19">
        <f t="shared" si="51"/>
        <v>21181.81818181818</v>
      </c>
    </row>
    <row r="527" spans="1:17" ht="18.75" customHeight="1" x14ac:dyDescent="0.3">
      <c r="A527" s="15">
        <f t="shared" si="53"/>
        <v>523</v>
      </c>
      <c r="B527" s="15" t="str">
        <f>VLOOKUP($F527,Sheet3!$A:$L,4,0)</f>
        <v>상품</v>
      </c>
      <c r="C527" s="15" t="str">
        <f>VLOOKUP($F527,Sheet3!$A:$L,6,0)</f>
        <v>멘토스</v>
      </c>
      <c r="D527" s="15" t="str">
        <f>VLOOKUP($F527,Sheet3!$A:$L,8,0)</f>
        <v>멘토스 캔디</v>
      </c>
      <c r="E527" s="15" t="str">
        <f>VLOOKUP($F527,Sheet3!$A:$L,10,0)</f>
        <v>멘토스</v>
      </c>
      <c r="F527" s="15">
        <v>903000875</v>
      </c>
      <c r="G527" s="15" t="s">
        <v>777</v>
      </c>
      <c r="H527" s="15" t="s">
        <v>778</v>
      </c>
      <c r="I527" s="16">
        <v>8935001720522</v>
      </c>
      <c r="J527" s="16" t="s">
        <v>9</v>
      </c>
      <c r="K527" s="16">
        <v>18935001720406</v>
      </c>
      <c r="L527" s="17">
        <v>44280</v>
      </c>
      <c r="M527" s="19">
        <f t="shared" si="52"/>
        <v>48708.000000000007</v>
      </c>
      <c r="N527" s="17">
        <f t="shared" si="48"/>
        <v>40254.545454545449</v>
      </c>
      <c r="O527" s="19">
        <f t="shared" si="49"/>
        <v>1811.454545454545</v>
      </c>
      <c r="P527" s="19">
        <f t="shared" si="50"/>
        <v>42468.545454545456</v>
      </c>
      <c r="Q527" s="19">
        <f t="shared" si="51"/>
        <v>46896.545454545463</v>
      </c>
    </row>
    <row r="528" spans="1:17" ht="18.75" customHeight="1" x14ac:dyDescent="0.3">
      <c r="A528" s="15">
        <f t="shared" si="53"/>
        <v>524</v>
      </c>
      <c r="B528" s="15" t="str">
        <f>VLOOKUP($F528,Sheet3!$A:$L,4,0)</f>
        <v>상품</v>
      </c>
      <c r="C528" s="15" t="str">
        <f>VLOOKUP($F528,Sheet3!$A:$L,6,0)</f>
        <v>멘토스</v>
      </c>
      <c r="D528" s="15" t="str">
        <f>VLOOKUP($F528,Sheet3!$A:$L,8,0)</f>
        <v>멘토스 캔디</v>
      </c>
      <c r="E528" s="15" t="str">
        <f>VLOOKUP($F528,Sheet3!$A:$L,10,0)</f>
        <v>멘토스</v>
      </c>
      <c r="F528" s="15">
        <v>903000916</v>
      </c>
      <c r="G528" s="15" t="s">
        <v>782</v>
      </c>
      <c r="H528" s="15" t="s">
        <v>783</v>
      </c>
      <c r="I528" s="16">
        <v>6921211103158</v>
      </c>
      <c r="J528" s="16" t="s">
        <v>9</v>
      </c>
      <c r="K528" s="16">
        <v>8801043031790</v>
      </c>
      <c r="L528" s="17">
        <v>24480</v>
      </c>
      <c r="M528" s="19">
        <f t="shared" si="52"/>
        <v>26928.000000000004</v>
      </c>
      <c r="N528" s="17">
        <f t="shared" si="48"/>
        <v>22254.545454545452</v>
      </c>
      <c r="O528" s="19">
        <f t="shared" si="49"/>
        <v>1001.4545454545453</v>
      </c>
      <c r="P528" s="19">
        <f t="shared" si="50"/>
        <v>23478.545454545456</v>
      </c>
      <c r="Q528" s="19">
        <f t="shared" si="51"/>
        <v>25926.54545454546</v>
      </c>
    </row>
    <row r="529" spans="1:17" ht="18.75" customHeight="1" x14ac:dyDescent="0.3">
      <c r="A529" s="15">
        <f t="shared" si="53"/>
        <v>525</v>
      </c>
      <c r="B529" s="15" t="str">
        <f>VLOOKUP($F529,Sheet3!$A:$L,4,0)</f>
        <v>상품</v>
      </c>
      <c r="C529" s="15" t="str">
        <f>VLOOKUP($F529,Sheet3!$A:$L,6,0)</f>
        <v>멘토스</v>
      </c>
      <c r="D529" s="15" t="str">
        <f>VLOOKUP($F529,Sheet3!$A:$L,8,0)</f>
        <v>멘토스 캔디</v>
      </c>
      <c r="E529" s="15" t="str">
        <f>VLOOKUP($F529,Sheet3!$A:$L,10,0)</f>
        <v>멘토스</v>
      </c>
      <c r="F529" s="15">
        <v>903000925</v>
      </c>
      <c r="G529" s="15" t="s">
        <v>790</v>
      </c>
      <c r="H529" s="15" t="s">
        <v>783</v>
      </c>
      <c r="I529" s="16">
        <v>6921211104742</v>
      </c>
      <c r="J529" s="16" t="s">
        <v>9</v>
      </c>
      <c r="K529" s="16">
        <v>8801043031806</v>
      </c>
      <c r="L529" s="17">
        <v>24480</v>
      </c>
      <c r="M529" s="19">
        <f t="shared" si="52"/>
        <v>26928.000000000004</v>
      </c>
      <c r="N529" s="17">
        <f t="shared" si="48"/>
        <v>22254.545454545452</v>
      </c>
      <c r="O529" s="19">
        <f t="shared" si="49"/>
        <v>1001.4545454545453</v>
      </c>
      <c r="P529" s="19">
        <f t="shared" si="50"/>
        <v>23478.545454545456</v>
      </c>
      <c r="Q529" s="19">
        <f t="shared" si="51"/>
        <v>25926.54545454546</v>
      </c>
    </row>
    <row r="530" spans="1:17" ht="18.75" customHeight="1" x14ac:dyDescent="0.3">
      <c r="A530" s="15">
        <f t="shared" si="53"/>
        <v>526</v>
      </c>
      <c r="B530" s="15" t="str">
        <f>VLOOKUP($F530,Sheet3!$A:$L,4,0)</f>
        <v>상품</v>
      </c>
      <c r="C530" s="15" t="str">
        <f>VLOOKUP($F530,Sheet3!$A:$L,6,0)</f>
        <v>멘토스</v>
      </c>
      <c r="D530" s="15" t="str">
        <f>VLOOKUP($F530,Sheet3!$A:$L,8,0)</f>
        <v>멘토스 캔디</v>
      </c>
      <c r="E530" s="15" t="str">
        <f>VLOOKUP($F530,Sheet3!$A:$L,10,0)</f>
        <v>멘토스</v>
      </c>
      <c r="F530" s="15">
        <v>903000935</v>
      </c>
      <c r="G530" s="15" t="s">
        <v>792</v>
      </c>
      <c r="H530" s="15" t="s">
        <v>783</v>
      </c>
      <c r="I530" s="16">
        <v>6921211103011</v>
      </c>
      <c r="J530" s="16" t="s">
        <v>9</v>
      </c>
      <c r="K530" s="16">
        <v>8801043031820</v>
      </c>
      <c r="L530" s="17">
        <v>24480</v>
      </c>
      <c r="M530" s="19">
        <f t="shared" si="52"/>
        <v>26928.000000000004</v>
      </c>
      <c r="N530" s="17">
        <f t="shared" si="48"/>
        <v>22254.545454545452</v>
      </c>
      <c r="O530" s="19">
        <f t="shared" si="49"/>
        <v>1001.4545454545453</v>
      </c>
      <c r="P530" s="19">
        <f t="shared" si="50"/>
        <v>23478.545454545456</v>
      </c>
      <c r="Q530" s="19">
        <f t="shared" si="51"/>
        <v>25926.54545454546</v>
      </c>
    </row>
    <row r="531" spans="1:17" ht="18.75" customHeight="1" x14ac:dyDescent="0.3">
      <c r="A531" s="15">
        <f t="shared" si="53"/>
        <v>527</v>
      </c>
      <c r="B531" s="15" t="str">
        <f>VLOOKUP($F531,Sheet3!$A:$L,4,0)</f>
        <v>상품</v>
      </c>
      <c r="C531" s="15" t="str">
        <f>VLOOKUP($F531,Sheet3!$A:$L,6,0)</f>
        <v>멘토스</v>
      </c>
      <c r="D531" s="15" t="str">
        <f>VLOOKUP($F531,Sheet3!$A:$L,8,0)</f>
        <v>멘토스 캔디</v>
      </c>
      <c r="E531" s="15" t="str">
        <f>VLOOKUP($F531,Sheet3!$A:$L,10,0)</f>
        <v>멘토스</v>
      </c>
      <c r="F531" s="15">
        <v>903000952</v>
      </c>
      <c r="G531" s="15" t="s">
        <v>794</v>
      </c>
      <c r="H531" s="15" t="s">
        <v>783</v>
      </c>
      <c r="I531" s="16">
        <v>6921211103059</v>
      </c>
      <c r="J531" s="16" t="s">
        <v>9</v>
      </c>
      <c r="K531" s="16">
        <v>8801043031813</v>
      </c>
      <c r="L531" s="17">
        <v>24480</v>
      </c>
      <c r="M531" s="19">
        <f t="shared" si="52"/>
        <v>26928.000000000004</v>
      </c>
      <c r="N531" s="17">
        <f t="shared" si="48"/>
        <v>22254.545454545452</v>
      </c>
      <c r="O531" s="19">
        <f t="shared" si="49"/>
        <v>1001.4545454545453</v>
      </c>
      <c r="P531" s="19">
        <f t="shared" si="50"/>
        <v>23478.545454545456</v>
      </c>
      <c r="Q531" s="19">
        <f t="shared" si="51"/>
        <v>25926.54545454546</v>
      </c>
    </row>
    <row r="532" spans="1:17" ht="18.75" customHeight="1" x14ac:dyDescent="0.3">
      <c r="A532" s="15">
        <f t="shared" si="53"/>
        <v>528</v>
      </c>
      <c r="B532" s="15" t="str">
        <f>VLOOKUP($F532,Sheet3!$A:$L,4,0)</f>
        <v>상품</v>
      </c>
      <c r="C532" s="15" t="str">
        <f>VLOOKUP($F532,Sheet3!$A:$L,6,0)</f>
        <v>멘토스</v>
      </c>
      <c r="D532" s="15" t="str">
        <f>VLOOKUP($F532,Sheet3!$A:$L,8,0)</f>
        <v>멘토스 캔디</v>
      </c>
      <c r="E532" s="15" t="str">
        <f>VLOOKUP($F532,Sheet3!$A:$L,10,0)</f>
        <v>멘토스</v>
      </c>
      <c r="F532" s="15">
        <v>903000955</v>
      </c>
      <c r="G532" s="15" t="s">
        <v>796</v>
      </c>
      <c r="H532" s="15" t="s">
        <v>778</v>
      </c>
      <c r="I532" s="16">
        <v>8990800001111</v>
      </c>
      <c r="J532" s="16" t="s">
        <v>9</v>
      </c>
      <c r="K532" s="16">
        <v>18990800001118</v>
      </c>
      <c r="L532" s="17">
        <v>44280</v>
      </c>
      <c r="M532" s="19">
        <f t="shared" si="52"/>
        <v>48708.000000000007</v>
      </c>
      <c r="N532" s="17">
        <f t="shared" si="48"/>
        <v>40254.545454545449</v>
      </c>
      <c r="O532" s="19">
        <f t="shared" si="49"/>
        <v>1811.454545454545</v>
      </c>
      <c r="P532" s="19">
        <f t="shared" si="50"/>
        <v>42468.545454545456</v>
      </c>
      <c r="Q532" s="19">
        <f t="shared" si="51"/>
        <v>46896.545454545463</v>
      </c>
    </row>
    <row r="533" spans="1:17" ht="18.75" customHeight="1" x14ac:dyDescent="0.3">
      <c r="A533" s="15">
        <f t="shared" si="53"/>
        <v>529</v>
      </c>
      <c r="B533" s="15" t="str">
        <f>VLOOKUP($F533,Sheet3!$A:$L,4,0)</f>
        <v>상품</v>
      </c>
      <c r="C533" s="15" t="str">
        <f>VLOOKUP($F533,Sheet3!$A:$L,6,0)</f>
        <v>멘토스</v>
      </c>
      <c r="D533" s="15" t="str">
        <f>VLOOKUP($F533,Sheet3!$A:$L,8,0)</f>
        <v>멘토스 캔디</v>
      </c>
      <c r="E533" s="15" t="str">
        <f>VLOOKUP($F533,Sheet3!$A:$L,10,0)</f>
        <v>멘토스</v>
      </c>
      <c r="F533" s="15">
        <v>903001033</v>
      </c>
      <c r="G533" s="15" t="s">
        <v>817</v>
      </c>
      <c r="H533" s="15" t="s">
        <v>818</v>
      </c>
      <c r="I533" s="16">
        <v>8990800000992</v>
      </c>
      <c r="J533" s="16">
        <v>8990800001104</v>
      </c>
      <c r="K533" s="16">
        <v>6921211102571</v>
      </c>
      <c r="L533" s="17">
        <v>53280</v>
      </c>
      <c r="M533" s="19">
        <f t="shared" si="52"/>
        <v>58608.000000000007</v>
      </c>
      <c r="N533" s="17">
        <f t="shared" si="48"/>
        <v>48436.363636363632</v>
      </c>
      <c r="O533" s="19">
        <f t="shared" si="49"/>
        <v>2179.6363636363635</v>
      </c>
      <c r="P533" s="19">
        <f t="shared" si="50"/>
        <v>51100.36363636364</v>
      </c>
      <c r="Q533" s="19">
        <f t="shared" si="51"/>
        <v>56428.363636363647</v>
      </c>
    </row>
    <row r="534" spans="1:17" ht="18.75" customHeight="1" x14ac:dyDescent="0.3">
      <c r="A534" s="15">
        <f t="shared" si="53"/>
        <v>530</v>
      </c>
      <c r="B534" s="15" t="str">
        <f>VLOOKUP($F534,Sheet3!$A:$L,4,0)</f>
        <v>상품</v>
      </c>
      <c r="C534" s="15" t="str">
        <f>VLOOKUP($F534,Sheet3!$A:$L,6,0)</f>
        <v>멘토스</v>
      </c>
      <c r="D534" s="15" t="str">
        <f>VLOOKUP($F534,Sheet3!$A:$L,8,0)</f>
        <v>멘토스 캔디</v>
      </c>
      <c r="E534" s="15" t="str">
        <f>VLOOKUP($F534,Sheet3!$A:$L,10,0)</f>
        <v>멘토스</v>
      </c>
      <c r="F534" s="15">
        <v>903001035</v>
      </c>
      <c r="G534" s="15" t="s">
        <v>819</v>
      </c>
      <c r="H534" s="15" t="s">
        <v>818</v>
      </c>
      <c r="I534" s="16">
        <v>8990800000053</v>
      </c>
      <c r="J534" s="16">
        <v>8990800103051</v>
      </c>
      <c r="K534" s="16">
        <v>6921211102564</v>
      </c>
      <c r="L534" s="17">
        <v>53280</v>
      </c>
      <c r="M534" s="19">
        <f t="shared" si="52"/>
        <v>58608.000000000007</v>
      </c>
      <c r="N534" s="17">
        <f t="shared" si="48"/>
        <v>48436.363636363632</v>
      </c>
      <c r="O534" s="19">
        <f t="shared" si="49"/>
        <v>2179.6363636363635</v>
      </c>
      <c r="P534" s="19">
        <f t="shared" si="50"/>
        <v>51100.36363636364</v>
      </c>
      <c r="Q534" s="19">
        <f t="shared" si="51"/>
        <v>56428.363636363647</v>
      </c>
    </row>
    <row r="535" spans="1:17" ht="18.75" customHeight="1" x14ac:dyDescent="0.3">
      <c r="A535" s="15">
        <f t="shared" si="53"/>
        <v>531</v>
      </c>
      <c r="B535" s="15" t="str">
        <f>VLOOKUP($F535,Sheet3!$A:$L,4,0)</f>
        <v>상품</v>
      </c>
      <c r="C535" s="15" t="str">
        <f>VLOOKUP($F535,Sheet3!$A:$L,6,0)</f>
        <v>멘토스</v>
      </c>
      <c r="D535" s="15" t="str">
        <f>VLOOKUP($F535,Sheet3!$A:$L,8,0)</f>
        <v>멘토스 캔디</v>
      </c>
      <c r="E535" s="15" t="str">
        <f>VLOOKUP($F535,Sheet3!$A:$L,10,0)</f>
        <v>멘토스</v>
      </c>
      <c r="F535" s="15">
        <v>903001036</v>
      </c>
      <c r="G535" s="15" t="s">
        <v>820</v>
      </c>
      <c r="H535" s="15" t="s">
        <v>818</v>
      </c>
      <c r="I535" s="16">
        <v>6921211104292</v>
      </c>
      <c r="J535" s="16">
        <v>6921211104643</v>
      </c>
      <c r="K535" s="16">
        <v>16921211104299</v>
      </c>
      <c r="L535" s="17">
        <v>53280</v>
      </c>
      <c r="M535" s="19">
        <f t="shared" si="52"/>
        <v>58608.000000000007</v>
      </c>
      <c r="N535" s="17">
        <f t="shared" si="48"/>
        <v>48436.363636363632</v>
      </c>
      <c r="O535" s="19">
        <f t="shared" si="49"/>
        <v>2179.6363636363635</v>
      </c>
      <c r="P535" s="19">
        <f t="shared" si="50"/>
        <v>51100.36363636364</v>
      </c>
      <c r="Q535" s="19">
        <f t="shared" si="51"/>
        <v>56428.363636363647</v>
      </c>
    </row>
    <row r="536" spans="1:17" ht="18.75" customHeight="1" x14ac:dyDescent="0.3">
      <c r="A536" s="15">
        <f t="shared" si="53"/>
        <v>532</v>
      </c>
      <c r="B536" s="15" t="str">
        <f>VLOOKUP($F536,Sheet3!$A:$L,4,0)</f>
        <v>상품</v>
      </c>
      <c r="C536" s="15" t="str">
        <f>VLOOKUP($F536,Sheet3!$A:$L,6,0)</f>
        <v>멘토스</v>
      </c>
      <c r="D536" s="15" t="str">
        <f>VLOOKUP($F536,Sheet3!$A:$L,8,0)</f>
        <v>멘토스 캔디</v>
      </c>
      <c r="E536" s="15" t="str">
        <f>VLOOKUP($F536,Sheet3!$A:$L,10,0)</f>
        <v>멘토스</v>
      </c>
      <c r="F536" s="15">
        <v>903001116</v>
      </c>
      <c r="G536" s="15" t="s">
        <v>829</v>
      </c>
      <c r="H536" s="15" t="s">
        <v>830</v>
      </c>
      <c r="I536" s="16">
        <v>8990800010083</v>
      </c>
      <c r="J536" s="16" t="s">
        <v>9</v>
      </c>
      <c r="K536" s="16" t="s">
        <v>9</v>
      </c>
      <c r="L536" s="17">
        <v>33480</v>
      </c>
      <c r="M536" s="19">
        <f t="shared" si="52"/>
        <v>36828</v>
      </c>
      <c r="N536" s="17">
        <f t="shared" si="48"/>
        <v>30436.363636363632</v>
      </c>
      <c r="O536" s="19">
        <f t="shared" si="49"/>
        <v>1369.6363636363635</v>
      </c>
      <c r="P536" s="19">
        <f t="shared" si="50"/>
        <v>32110.363636363636</v>
      </c>
      <c r="Q536" s="19">
        <f t="shared" si="51"/>
        <v>35458.36363636364</v>
      </c>
    </row>
    <row r="537" spans="1:17" ht="18.75" customHeight="1" x14ac:dyDescent="0.3">
      <c r="A537" s="15">
        <f t="shared" si="53"/>
        <v>533</v>
      </c>
      <c r="B537" s="15" t="str">
        <f>VLOOKUP($F537,Sheet3!$A:$L,4,0)</f>
        <v>상품</v>
      </c>
      <c r="C537" s="15" t="str">
        <f>VLOOKUP($F537,Sheet3!$A:$L,6,0)</f>
        <v>멘토스</v>
      </c>
      <c r="D537" s="15" t="str">
        <f>VLOOKUP($F537,Sheet3!$A:$L,8,0)</f>
        <v>멘토스 캔디</v>
      </c>
      <c r="E537" s="15" t="str">
        <f>VLOOKUP($F537,Sheet3!$A:$L,10,0)</f>
        <v>멘토스</v>
      </c>
      <c r="F537" s="15">
        <v>903001117</v>
      </c>
      <c r="G537" s="15" t="s">
        <v>831</v>
      </c>
      <c r="H537" s="15" t="s">
        <v>830</v>
      </c>
      <c r="I537" s="16">
        <v>8935001720607</v>
      </c>
      <c r="J537" s="16" t="s">
        <v>9</v>
      </c>
      <c r="K537" s="16" t="s">
        <v>9</v>
      </c>
      <c r="L537" s="17">
        <v>33480</v>
      </c>
      <c r="M537" s="19">
        <f t="shared" si="52"/>
        <v>36828</v>
      </c>
      <c r="N537" s="17">
        <f t="shared" si="48"/>
        <v>30436.363636363632</v>
      </c>
      <c r="O537" s="19">
        <f t="shared" si="49"/>
        <v>1369.6363636363635</v>
      </c>
      <c r="P537" s="19">
        <f t="shared" si="50"/>
        <v>32110.363636363636</v>
      </c>
      <c r="Q537" s="19">
        <f t="shared" si="51"/>
        <v>35458.36363636364</v>
      </c>
    </row>
    <row r="538" spans="1:17" ht="18.75" customHeight="1" x14ac:dyDescent="0.3">
      <c r="A538" s="15">
        <f t="shared" si="53"/>
        <v>534</v>
      </c>
      <c r="B538" s="15" t="str">
        <f>VLOOKUP($F538,Sheet3!$A:$L,4,0)</f>
        <v>상품</v>
      </c>
      <c r="C538" s="15" t="str">
        <f>VLOOKUP($F538,Sheet3!$A:$L,6,0)</f>
        <v>멘토스</v>
      </c>
      <c r="D538" s="15" t="str">
        <f>VLOOKUP($F538,Sheet3!$A:$L,8,0)</f>
        <v>멘토스 캔디</v>
      </c>
      <c r="E538" s="15" t="str">
        <f>VLOOKUP($F538,Sheet3!$A:$L,10,0)</f>
        <v>멘토스</v>
      </c>
      <c r="F538" s="15">
        <v>903001161</v>
      </c>
      <c r="G538" s="15" t="s">
        <v>848</v>
      </c>
      <c r="H538" s="15" t="s">
        <v>849</v>
      </c>
      <c r="I538" s="16">
        <v>8990800003597</v>
      </c>
      <c r="J538" s="16" t="s">
        <v>9</v>
      </c>
      <c r="K538" s="16">
        <v>18990800003594</v>
      </c>
      <c r="L538" s="17">
        <v>30720</v>
      </c>
      <c r="M538" s="19">
        <f t="shared" si="52"/>
        <v>33792</v>
      </c>
      <c r="N538" s="17">
        <f t="shared" si="48"/>
        <v>27927.272727272724</v>
      </c>
      <c r="O538" s="19">
        <f t="shared" si="49"/>
        <v>1256.7272727272725</v>
      </c>
      <c r="P538" s="19">
        <f t="shared" si="50"/>
        <v>29463.272727272728</v>
      </c>
      <c r="Q538" s="19">
        <f t="shared" si="51"/>
        <v>32535.272727272728</v>
      </c>
    </row>
    <row r="539" spans="1:17" ht="18.75" customHeight="1" x14ac:dyDescent="0.3">
      <c r="A539" s="15">
        <f t="shared" si="53"/>
        <v>535</v>
      </c>
      <c r="B539" s="15" t="str">
        <f>VLOOKUP($F539,Sheet3!$A:$L,4,0)</f>
        <v>상품</v>
      </c>
      <c r="C539" s="15" t="str">
        <f>VLOOKUP($F539,Sheet3!$A:$L,6,0)</f>
        <v>멘토스</v>
      </c>
      <c r="D539" s="15" t="str">
        <f>VLOOKUP($F539,Sheet3!$A:$L,8,0)</f>
        <v>멘토스 캔디</v>
      </c>
      <c r="E539" s="15" t="str">
        <f>VLOOKUP($F539,Sheet3!$A:$L,10,0)</f>
        <v>멘토스</v>
      </c>
      <c r="F539" s="15">
        <v>903001162</v>
      </c>
      <c r="G539" s="15" t="s">
        <v>850</v>
      </c>
      <c r="H539" s="15" t="s">
        <v>851</v>
      </c>
      <c r="I539" s="16">
        <v>8990800017754</v>
      </c>
      <c r="J539" s="16" t="s">
        <v>9</v>
      </c>
      <c r="K539" s="16">
        <v>18990800017751</v>
      </c>
      <c r="L539" s="17">
        <v>62400</v>
      </c>
      <c r="M539" s="19">
        <f t="shared" si="52"/>
        <v>68640</v>
      </c>
      <c r="N539" s="17">
        <f t="shared" si="48"/>
        <v>56727.272727272721</v>
      </c>
      <c r="O539" s="19">
        <f t="shared" si="49"/>
        <v>2552.7272727272725</v>
      </c>
      <c r="P539" s="19">
        <f t="shared" si="50"/>
        <v>59847.272727272728</v>
      </c>
      <c r="Q539" s="19">
        <f t="shared" si="51"/>
        <v>66087.272727272721</v>
      </c>
    </row>
    <row r="540" spans="1:17" ht="18.75" customHeight="1" x14ac:dyDescent="0.3">
      <c r="A540" s="15">
        <f t="shared" si="53"/>
        <v>536</v>
      </c>
      <c r="B540" s="15" t="str">
        <f>VLOOKUP($F540,Sheet3!$A:$L,4,0)</f>
        <v>상품</v>
      </c>
      <c r="C540" s="15" t="str">
        <f>VLOOKUP($F540,Sheet3!$A:$L,6,0)</f>
        <v>멘토스</v>
      </c>
      <c r="D540" s="15" t="str">
        <f>VLOOKUP($F540,Sheet3!$A:$L,8,0)</f>
        <v>멘토스 캔디</v>
      </c>
      <c r="E540" s="15" t="str">
        <f>VLOOKUP($F540,Sheet3!$A:$L,10,0)</f>
        <v>멘토스</v>
      </c>
      <c r="F540" s="15">
        <v>903001163</v>
      </c>
      <c r="G540" s="15" t="s">
        <v>852</v>
      </c>
      <c r="H540" s="15" t="s">
        <v>853</v>
      </c>
      <c r="I540" s="16">
        <v>8710800970688</v>
      </c>
      <c r="J540" s="16" t="s">
        <v>9</v>
      </c>
      <c r="K540" s="16">
        <v>28710800970682</v>
      </c>
      <c r="L540" s="17">
        <v>25200</v>
      </c>
      <c r="M540" s="19">
        <f t="shared" si="52"/>
        <v>27720.000000000004</v>
      </c>
      <c r="N540" s="17">
        <f t="shared" si="48"/>
        <v>22909.090909090908</v>
      </c>
      <c r="O540" s="19">
        <f t="shared" si="49"/>
        <v>1030.9090909090908</v>
      </c>
      <c r="P540" s="19">
        <f t="shared" si="50"/>
        <v>24169.090909090908</v>
      </c>
      <c r="Q540" s="19">
        <f t="shared" si="51"/>
        <v>26689.090909090912</v>
      </c>
    </row>
    <row r="541" spans="1:17" ht="18.75" customHeight="1" x14ac:dyDescent="0.3">
      <c r="A541" s="15">
        <f t="shared" si="53"/>
        <v>537</v>
      </c>
      <c r="B541" s="15" t="str">
        <f>VLOOKUP($F541,Sheet3!$A:$L,4,0)</f>
        <v>상품</v>
      </c>
      <c r="C541" s="15" t="str">
        <f>VLOOKUP($F541,Sheet3!$A:$L,6,0)</f>
        <v>멘토스</v>
      </c>
      <c r="D541" s="15" t="str">
        <f>VLOOKUP($F541,Sheet3!$A:$L,8,0)</f>
        <v>멘토스 캔디</v>
      </c>
      <c r="E541" s="15" t="str">
        <f>VLOOKUP($F541,Sheet3!$A:$L,10,0)</f>
        <v>멘토스</v>
      </c>
      <c r="F541" s="15">
        <v>903001164</v>
      </c>
      <c r="G541" s="15" t="s">
        <v>854</v>
      </c>
      <c r="H541" s="15" t="s">
        <v>855</v>
      </c>
      <c r="I541" s="16">
        <v>8990800002675</v>
      </c>
      <c r="J541" s="16" t="s">
        <v>9</v>
      </c>
      <c r="K541" s="16">
        <v>18990800002672</v>
      </c>
      <c r="L541" s="17">
        <v>18600</v>
      </c>
      <c r="M541" s="19">
        <f t="shared" si="52"/>
        <v>20460</v>
      </c>
      <c r="N541" s="17">
        <f t="shared" si="48"/>
        <v>16909.090909090908</v>
      </c>
      <c r="O541" s="19">
        <f t="shared" si="49"/>
        <v>760.90909090909088</v>
      </c>
      <c r="P541" s="19">
        <f t="shared" si="50"/>
        <v>17839.090909090908</v>
      </c>
      <c r="Q541" s="19">
        <f t="shared" si="51"/>
        <v>19699.090909090908</v>
      </c>
    </row>
    <row r="542" spans="1:17" ht="18.75" customHeight="1" x14ac:dyDescent="0.3">
      <c r="A542" s="15">
        <f t="shared" si="53"/>
        <v>538</v>
      </c>
      <c r="B542" s="15" t="str">
        <f>VLOOKUP($F542,Sheet3!$A:$L,4,0)</f>
        <v>상품</v>
      </c>
      <c r="C542" s="15" t="str">
        <f>VLOOKUP($F542,Sheet3!$A:$L,6,0)</f>
        <v>멘토스</v>
      </c>
      <c r="D542" s="15" t="str">
        <f>VLOOKUP($F542,Sheet3!$A:$L,8,0)</f>
        <v>멘토스 캔디 소분</v>
      </c>
      <c r="E542" s="15" t="str">
        <f>VLOOKUP($F542,Sheet3!$A:$L,10,0)</f>
        <v>멘토스</v>
      </c>
      <c r="F542" s="15">
        <v>903000920</v>
      </c>
      <c r="G542" s="15" t="s">
        <v>784</v>
      </c>
      <c r="H542" s="15" t="s">
        <v>785</v>
      </c>
      <c r="I542" s="16">
        <v>8990800000053</v>
      </c>
      <c r="J542" s="16">
        <v>8990800103051</v>
      </c>
      <c r="K542" s="16" t="s">
        <v>9</v>
      </c>
      <c r="L542" s="17"/>
      <c r="M542" s="19">
        <f t="shared" si="52"/>
        <v>0</v>
      </c>
      <c r="N542" s="17">
        <f t="shared" si="48"/>
        <v>0</v>
      </c>
      <c r="O542" s="19">
        <f t="shared" si="49"/>
        <v>0</v>
      </c>
      <c r="P542" s="19">
        <f t="shared" si="50"/>
        <v>0</v>
      </c>
      <c r="Q542" s="19">
        <f t="shared" si="51"/>
        <v>0</v>
      </c>
    </row>
    <row r="543" spans="1:17" ht="18.75" customHeight="1" x14ac:dyDescent="0.3">
      <c r="A543" s="15">
        <f t="shared" si="53"/>
        <v>539</v>
      </c>
      <c r="B543" s="15" t="str">
        <f>VLOOKUP($F543,Sheet3!$A:$L,4,0)</f>
        <v>상품</v>
      </c>
      <c r="C543" s="15" t="str">
        <f>VLOOKUP($F543,Sheet3!$A:$L,6,0)</f>
        <v>멘토스</v>
      </c>
      <c r="D543" s="15" t="str">
        <f>VLOOKUP($F543,Sheet3!$A:$L,8,0)</f>
        <v>멘토스 캔디 소분</v>
      </c>
      <c r="E543" s="15" t="str">
        <f>VLOOKUP($F543,Sheet3!$A:$L,10,0)</f>
        <v>멘토스</v>
      </c>
      <c r="F543" s="15">
        <v>903000922</v>
      </c>
      <c r="G543" s="15" t="s">
        <v>786</v>
      </c>
      <c r="H543" s="15" t="s">
        <v>787</v>
      </c>
      <c r="I543" s="16">
        <v>8935001721024</v>
      </c>
      <c r="J543" s="16">
        <v>8935001721031</v>
      </c>
      <c r="K543" s="16" t="s">
        <v>9</v>
      </c>
      <c r="L543" s="17"/>
      <c r="M543" s="19">
        <f t="shared" si="52"/>
        <v>0</v>
      </c>
      <c r="N543" s="17">
        <f t="shared" si="48"/>
        <v>0</v>
      </c>
      <c r="O543" s="19">
        <f t="shared" si="49"/>
        <v>0</v>
      </c>
      <c r="P543" s="19">
        <f t="shared" si="50"/>
        <v>0</v>
      </c>
      <c r="Q543" s="19">
        <f t="shared" si="51"/>
        <v>0</v>
      </c>
    </row>
    <row r="544" spans="1:17" ht="18.75" customHeight="1" x14ac:dyDescent="0.3">
      <c r="A544" s="15">
        <f t="shared" si="53"/>
        <v>540</v>
      </c>
      <c r="B544" s="15" t="str">
        <f>VLOOKUP($F544,Sheet3!$A:$L,4,0)</f>
        <v>상품</v>
      </c>
      <c r="C544" s="15" t="str">
        <f>VLOOKUP($F544,Sheet3!$A:$L,6,0)</f>
        <v>멘토스</v>
      </c>
      <c r="D544" s="15" t="str">
        <f>VLOOKUP($F544,Sheet3!$A:$L,8,0)</f>
        <v>멘토스 캔디 소분</v>
      </c>
      <c r="E544" s="15" t="str">
        <f>VLOOKUP($F544,Sheet3!$A:$L,10,0)</f>
        <v>멘토스</v>
      </c>
      <c r="F544" s="15">
        <v>903000923</v>
      </c>
      <c r="G544" s="15" t="s">
        <v>788</v>
      </c>
      <c r="H544" s="15" t="s">
        <v>789</v>
      </c>
      <c r="I544" s="16">
        <v>8935001722199</v>
      </c>
      <c r="J544" s="16">
        <v>8935001722205</v>
      </c>
      <c r="K544" s="16" t="s">
        <v>9</v>
      </c>
      <c r="L544" s="17"/>
      <c r="M544" s="19">
        <f t="shared" si="52"/>
        <v>0</v>
      </c>
      <c r="N544" s="17">
        <f t="shared" si="48"/>
        <v>0</v>
      </c>
      <c r="O544" s="19">
        <f t="shared" si="49"/>
        <v>0</v>
      </c>
      <c r="P544" s="19">
        <f t="shared" si="50"/>
        <v>0</v>
      </c>
      <c r="Q544" s="19">
        <f t="shared" si="51"/>
        <v>0</v>
      </c>
    </row>
    <row r="545" spans="1:17" ht="18.75" customHeight="1" x14ac:dyDescent="0.3">
      <c r="A545" s="15">
        <f t="shared" si="53"/>
        <v>541</v>
      </c>
      <c r="B545" s="15" t="str">
        <f>VLOOKUP($F545,Sheet3!$A:$L,4,0)</f>
        <v>상품</v>
      </c>
      <c r="C545" s="15" t="str">
        <f>VLOOKUP($F545,Sheet3!$A:$L,6,0)</f>
        <v>멘토스</v>
      </c>
      <c r="D545" s="15" t="str">
        <f>VLOOKUP($F545,Sheet3!$A:$L,8,0)</f>
        <v>멘토스 캔디 소분</v>
      </c>
      <c r="E545" s="15" t="str">
        <f>VLOOKUP($F545,Sheet3!$A:$L,10,0)</f>
        <v>멘토스</v>
      </c>
      <c r="F545" s="15">
        <v>903000932</v>
      </c>
      <c r="G545" s="15" t="s">
        <v>791</v>
      </c>
      <c r="H545" s="15" t="s">
        <v>785</v>
      </c>
      <c r="I545" s="16">
        <v>8990800000992</v>
      </c>
      <c r="J545" s="16">
        <v>8990800001104</v>
      </c>
      <c r="K545" s="16" t="s">
        <v>9</v>
      </c>
      <c r="L545" s="17"/>
      <c r="M545" s="19">
        <f t="shared" si="52"/>
        <v>0</v>
      </c>
      <c r="N545" s="17">
        <f t="shared" si="48"/>
        <v>0</v>
      </c>
      <c r="O545" s="19">
        <f t="shared" si="49"/>
        <v>0</v>
      </c>
      <c r="P545" s="19">
        <f t="shared" si="50"/>
        <v>0</v>
      </c>
      <c r="Q545" s="19">
        <f t="shared" si="51"/>
        <v>0</v>
      </c>
    </row>
    <row r="546" spans="1:17" ht="18.75" customHeight="1" x14ac:dyDescent="0.3">
      <c r="A546" s="15">
        <f t="shared" si="53"/>
        <v>542</v>
      </c>
      <c r="B546" s="15" t="str">
        <f>VLOOKUP($F546,Sheet3!$A:$L,4,0)</f>
        <v>상품</v>
      </c>
      <c r="C546" s="15" t="str">
        <f>VLOOKUP($F546,Sheet3!$A:$L,6,0)</f>
        <v>멘토스</v>
      </c>
      <c r="D546" s="15" t="str">
        <f>VLOOKUP($F546,Sheet3!$A:$L,8,0)</f>
        <v>멘토스 캔디 소분</v>
      </c>
      <c r="E546" s="15" t="str">
        <f>VLOOKUP($F546,Sheet3!$A:$L,10,0)</f>
        <v>멘토스</v>
      </c>
      <c r="F546" s="15">
        <v>903000942</v>
      </c>
      <c r="G546" s="15" t="s">
        <v>793</v>
      </c>
      <c r="H546" s="15" t="s">
        <v>789</v>
      </c>
      <c r="I546" s="16">
        <v>8935001721024</v>
      </c>
      <c r="J546" s="16">
        <v>8935001721031</v>
      </c>
      <c r="K546" s="16" t="s">
        <v>9</v>
      </c>
      <c r="L546" s="17"/>
      <c r="M546" s="19">
        <f t="shared" si="52"/>
        <v>0</v>
      </c>
      <c r="N546" s="17">
        <f t="shared" si="48"/>
        <v>0</v>
      </c>
      <c r="O546" s="19">
        <f t="shared" si="49"/>
        <v>0</v>
      </c>
      <c r="P546" s="19">
        <f t="shared" si="50"/>
        <v>0</v>
      </c>
      <c r="Q546" s="19">
        <f t="shared" si="51"/>
        <v>0</v>
      </c>
    </row>
    <row r="547" spans="1:17" ht="18.75" customHeight="1" x14ac:dyDescent="0.3">
      <c r="A547" s="15">
        <f t="shared" si="53"/>
        <v>543</v>
      </c>
      <c r="B547" s="15" t="str">
        <f>VLOOKUP($F547,Sheet3!$A:$L,4,0)</f>
        <v>상품</v>
      </c>
      <c r="C547" s="15" t="str">
        <f>VLOOKUP($F547,Sheet3!$A:$L,6,0)</f>
        <v>멘토스</v>
      </c>
      <c r="D547" s="15" t="str">
        <f>VLOOKUP($F547,Sheet3!$A:$L,8,0)</f>
        <v>멘토스 캔디 소분</v>
      </c>
      <c r="E547" s="15" t="str">
        <f>VLOOKUP($F547,Sheet3!$A:$L,10,0)</f>
        <v>멘토스</v>
      </c>
      <c r="F547" s="15">
        <v>903000953</v>
      </c>
      <c r="G547" s="15" t="s">
        <v>795</v>
      </c>
      <c r="H547" s="15" t="s">
        <v>785</v>
      </c>
      <c r="I547" s="16">
        <v>6921211104292</v>
      </c>
      <c r="J547" s="16">
        <v>6921211104643</v>
      </c>
      <c r="K547" s="16" t="s">
        <v>9</v>
      </c>
      <c r="L547" s="17"/>
      <c r="M547" s="19">
        <f t="shared" si="52"/>
        <v>0</v>
      </c>
      <c r="N547" s="17">
        <f t="shared" si="48"/>
        <v>0</v>
      </c>
      <c r="O547" s="19">
        <f t="shared" si="49"/>
        <v>0</v>
      </c>
      <c r="P547" s="19">
        <f t="shared" si="50"/>
        <v>0</v>
      </c>
      <c r="Q547" s="19">
        <f t="shared" si="51"/>
        <v>0</v>
      </c>
    </row>
    <row r="548" spans="1:17" ht="18.75" customHeight="1" x14ac:dyDescent="0.3">
      <c r="A548" s="15">
        <f t="shared" si="53"/>
        <v>544</v>
      </c>
      <c r="B548" s="15" t="str">
        <f>VLOOKUP($F548,Sheet3!$A:$L,4,0)</f>
        <v>상품</v>
      </c>
      <c r="C548" s="15" t="str">
        <f>VLOOKUP($F548,Sheet3!$A:$L,6,0)</f>
        <v>멘토스</v>
      </c>
      <c r="D548" s="15" t="str">
        <f>VLOOKUP($F548,Sheet3!$A:$L,8,0)</f>
        <v>멘토스 캔디 소분</v>
      </c>
      <c r="E548" s="15" t="str">
        <f>VLOOKUP($F548,Sheet3!$A:$L,10,0)</f>
        <v>멘토스</v>
      </c>
      <c r="F548" s="15">
        <v>903000956</v>
      </c>
      <c r="G548" s="15" t="s">
        <v>797</v>
      </c>
      <c r="H548" s="15" t="s">
        <v>778</v>
      </c>
      <c r="I548" s="16">
        <v>8990800001111</v>
      </c>
      <c r="J548" s="16" t="s">
        <v>9</v>
      </c>
      <c r="K548" s="16">
        <v>8801043030526</v>
      </c>
      <c r="L548" s="17"/>
      <c r="M548" s="19">
        <f t="shared" si="52"/>
        <v>0</v>
      </c>
      <c r="N548" s="17">
        <f t="shared" si="48"/>
        <v>0</v>
      </c>
      <c r="O548" s="19">
        <f t="shared" si="49"/>
        <v>0</v>
      </c>
      <c r="P548" s="19">
        <f t="shared" si="50"/>
        <v>0</v>
      </c>
      <c r="Q548" s="19">
        <f t="shared" si="51"/>
        <v>0</v>
      </c>
    </row>
    <row r="549" spans="1:17" ht="18.75" customHeight="1" x14ac:dyDescent="0.3">
      <c r="A549" s="15">
        <f t="shared" si="53"/>
        <v>545</v>
      </c>
      <c r="B549" s="15" t="str">
        <f>VLOOKUP($F549,Sheet3!$A:$L,4,0)</f>
        <v>상품</v>
      </c>
      <c r="C549" s="15" t="str">
        <f>VLOOKUP($F549,Sheet3!$A:$L,6,0)</f>
        <v>멘토스</v>
      </c>
      <c r="D549" s="15" t="str">
        <f>VLOOKUP($F549,Sheet3!$A:$L,8,0)</f>
        <v>멘토스 캔디 소분</v>
      </c>
      <c r="E549" s="15" t="str">
        <f>VLOOKUP($F549,Sheet3!$A:$L,10,0)</f>
        <v>멘토스</v>
      </c>
      <c r="F549" s="15">
        <v>903000959</v>
      </c>
      <c r="G549" s="15" t="s">
        <v>798</v>
      </c>
      <c r="H549" s="15" t="s">
        <v>787</v>
      </c>
      <c r="I549" s="16">
        <v>8935001721000</v>
      </c>
      <c r="J549" s="16" t="s">
        <v>9</v>
      </c>
      <c r="K549" s="16" t="s">
        <v>9</v>
      </c>
      <c r="L549" s="17"/>
      <c r="M549" s="19">
        <f t="shared" si="52"/>
        <v>0</v>
      </c>
      <c r="N549" s="17">
        <f t="shared" si="48"/>
        <v>0</v>
      </c>
      <c r="O549" s="19">
        <f t="shared" si="49"/>
        <v>0</v>
      </c>
      <c r="P549" s="19">
        <f t="shared" si="50"/>
        <v>0</v>
      </c>
      <c r="Q549" s="19">
        <f t="shared" si="51"/>
        <v>0</v>
      </c>
    </row>
    <row r="550" spans="1:17" ht="18.75" customHeight="1" x14ac:dyDescent="0.3">
      <c r="A550" s="15">
        <f t="shared" si="53"/>
        <v>546</v>
      </c>
      <c r="B550" s="15" t="str">
        <f>VLOOKUP($F550,Sheet3!$A:$L,4,0)</f>
        <v>상품</v>
      </c>
      <c r="C550" s="15" t="str">
        <f>VLOOKUP($F550,Sheet3!$A:$L,6,0)</f>
        <v>멘토스</v>
      </c>
      <c r="D550" s="15" t="str">
        <f>VLOOKUP($F550,Sheet3!$A:$L,8,0)</f>
        <v>멘토스 캔디 소분</v>
      </c>
      <c r="E550" s="15" t="str">
        <f>VLOOKUP($F550,Sheet3!$A:$L,10,0)</f>
        <v>멘토스</v>
      </c>
      <c r="F550" s="15">
        <v>903000960</v>
      </c>
      <c r="G550" s="15" t="s">
        <v>799</v>
      </c>
      <c r="H550" s="15" t="s">
        <v>789</v>
      </c>
      <c r="I550" s="16">
        <v>8935001721000</v>
      </c>
      <c r="J550" s="16" t="s">
        <v>9</v>
      </c>
      <c r="K550" s="16" t="s">
        <v>9</v>
      </c>
      <c r="L550" s="17"/>
      <c r="M550" s="19">
        <f t="shared" si="52"/>
        <v>0</v>
      </c>
      <c r="N550" s="17">
        <f t="shared" si="48"/>
        <v>0</v>
      </c>
      <c r="O550" s="19">
        <f t="shared" si="49"/>
        <v>0</v>
      </c>
      <c r="P550" s="19">
        <f t="shared" si="50"/>
        <v>0</v>
      </c>
      <c r="Q550" s="19">
        <f t="shared" si="51"/>
        <v>0</v>
      </c>
    </row>
    <row r="551" spans="1:17" ht="18.75" customHeight="1" x14ac:dyDescent="0.3">
      <c r="A551" s="15">
        <f t="shared" si="53"/>
        <v>547</v>
      </c>
      <c r="B551" s="15" t="str">
        <f>VLOOKUP($F551,Sheet3!$A:$L,4,0)</f>
        <v>상품</v>
      </c>
      <c r="C551" s="15" t="str">
        <f>VLOOKUP($F551,Sheet3!$A:$L,6,0)</f>
        <v>멘토스</v>
      </c>
      <c r="D551" s="15" t="str">
        <f>VLOOKUP($F551,Sheet3!$A:$L,8,0)</f>
        <v>멘토스 캔디 소분</v>
      </c>
      <c r="E551" s="15" t="str">
        <f>VLOOKUP($F551,Sheet3!$A:$L,10,0)</f>
        <v>멘토스</v>
      </c>
      <c r="F551" s="15">
        <v>903000961</v>
      </c>
      <c r="G551" s="15" t="s">
        <v>800</v>
      </c>
      <c r="H551" s="15" t="s">
        <v>787</v>
      </c>
      <c r="I551" s="16">
        <v>8935001722199</v>
      </c>
      <c r="J551" s="16" t="s">
        <v>9</v>
      </c>
      <c r="K551" s="16" t="s">
        <v>9</v>
      </c>
      <c r="L551" s="17"/>
      <c r="M551" s="19">
        <f t="shared" si="52"/>
        <v>0</v>
      </c>
      <c r="N551" s="17">
        <f t="shared" si="48"/>
        <v>0</v>
      </c>
      <c r="O551" s="19">
        <f t="shared" si="49"/>
        <v>0</v>
      </c>
      <c r="P551" s="19">
        <f t="shared" si="50"/>
        <v>0</v>
      </c>
      <c r="Q551" s="19">
        <f t="shared" si="51"/>
        <v>0</v>
      </c>
    </row>
    <row r="552" spans="1:17" ht="18.75" customHeight="1" x14ac:dyDescent="0.3">
      <c r="A552" s="15">
        <f t="shared" si="53"/>
        <v>548</v>
      </c>
      <c r="B552" s="15" t="str">
        <f>VLOOKUP($F552,Sheet3!$A:$L,4,0)</f>
        <v>상품</v>
      </c>
      <c r="C552" s="15" t="str">
        <f>VLOOKUP($F552,Sheet3!$A:$L,6,0)</f>
        <v>멘토스</v>
      </c>
      <c r="D552" s="15" t="str">
        <f>VLOOKUP($F552,Sheet3!$A:$L,8,0)</f>
        <v>멘토스 캔디 소분</v>
      </c>
      <c r="E552" s="15" t="str">
        <f>VLOOKUP($F552,Sheet3!$A:$L,10,0)</f>
        <v>멘토스</v>
      </c>
      <c r="F552" s="15">
        <v>903001178</v>
      </c>
      <c r="G552" s="15" t="s">
        <v>859</v>
      </c>
      <c r="H552" s="15" t="s">
        <v>860</v>
      </c>
      <c r="I552" s="16">
        <v>8801043035231</v>
      </c>
      <c r="J552" s="16" t="s">
        <v>9</v>
      </c>
      <c r="K552" s="16" t="s">
        <v>9</v>
      </c>
      <c r="L552" s="17">
        <v>39600</v>
      </c>
      <c r="M552" s="19">
        <f t="shared" si="52"/>
        <v>43560</v>
      </c>
      <c r="N552" s="17">
        <f t="shared" si="48"/>
        <v>36000</v>
      </c>
      <c r="O552" s="19">
        <f t="shared" si="49"/>
        <v>1620</v>
      </c>
      <c r="P552" s="19">
        <f t="shared" si="50"/>
        <v>37980</v>
      </c>
      <c r="Q552" s="19">
        <f t="shared" si="51"/>
        <v>41940</v>
      </c>
    </row>
    <row r="553" spans="1:17" ht="18.75" customHeight="1" x14ac:dyDescent="0.3">
      <c r="A553" s="15">
        <f t="shared" si="53"/>
        <v>549</v>
      </c>
      <c r="B553" s="15" t="str">
        <f>VLOOKUP($F553,Sheet3!$A:$L,4,0)</f>
        <v>상품</v>
      </c>
      <c r="C553" s="15" t="str">
        <f>VLOOKUP($F553,Sheet3!$A:$L,6,0)</f>
        <v>멘토스</v>
      </c>
      <c r="D553" s="15" t="str">
        <f>VLOOKUP($F553,Sheet3!$A:$L,8,0)</f>
        <v>멘토스 캔디 소분</v>
      </c>
      <c r="E553" s="15" t="str">
        <f>VLOOKUP($F553,Sheet3!$A:$L,10,0)</f>
        <v>멘토스</v>
      </c>
      <c r="F553" s="15">
        <v>903001179</v>
      </c>
      <c r="G553" s="15" t="s">
        <v>861</v>
      </c>
      <c r="H553" s="15" t="s">
        <v>860</v>
      </c>
      <c r="I553" s="16">
        <v>8801043035248</v>
      </c>
      <c r="J553" s="16" t="s">
        <v>9</v>
      </c>
      <c r="K553" s="16" t="s">
        <v>9</v>
      </c>
      <c r="L553" s="17">
        <v>39600</v>
      </c>
      <c r="M553" s="19">
        <f t="shared" si="52"/>
        <v>43560</v>
      </c>
      <c r="N553" s="17">
        <f t="shared" si="48"/>
        <v>36000</v>
      </c>
      <c r="O553" s="19">
        <f t="shared" si="49"/>
        <v>1620</v>
      </c>
      <c r="P553" s="19">
        <f t="shared" si="50"/>
        <v>37980</v>
      </c>
      <c r="Q553" s="19">
        <f t="shared" si="51"/>
        <v>41940</v>
      </c>
    </row>
    <row r="554" spans="1:17" ht="18.75" customHeight="1" x14ac:dyDescent="0.3">
      <c r="A554" s="15">
        <f t="shared" si="53"/>
        <v>550</v>
      </c>
      <c r="B554" s="15" t="str">
        <f>VLOOKUP($F554,Sheet3!$A:$L,4,0)</f>
        <v>상품</v>
      </c>
      <c r="C554" s="15" t="str">
        <f>VLOOKUP($F554,Sheet3!$A:$L,6,0)</f>
        <v>멘토스</v>
      </c>
      <c r="D554" s="15" t="str">
        <f>VLOOKUP($F554,Sheet3!$A:$L,8,0)</f>
        <v>멘토스 캔디 소분</v>
      </c>
      <c r="E554" s="15" t="str">
        <f>VLOOKUP($F554,Sheet3!$A:$L,10,0)</f>
        <v>멘토스</v>
      </c>
      <c r="F554" s="15">
        <v>903001180</v>
      </c>
      <c r="G554" s="15" t="s">
        <v>862</v>
      </c>
      <c r="H554" s="15" t="s">
        <v>860</v>
      </c>
      <c r="I554" s="16">
        <v>8801043035255</v>
      </c>
      <c r="J554" s="16" t="s">
        <v>9</v>
      </c>
      <c r="K554" s="16" t="s">
        <v>9</v>
      </c>
      <c r="L554" s="17">
        <v>39600</v>
      </c>
      <c r="M554" s="19">
        <f t="shared" si="52"/>
        <v>43560</v>
      </c>
      <c r="N554" s="17">
        <f t="shared" si="48"/>
        <v>36000</v>
      </c>
      <c r="O554" s="19">
        <f t="shared" si="49"/>
        <v>1620</v>
      </c>
      <c r="P554" s="19">
        <f t="shared" si="50"/>
        <v>37980</v>
      </c>
      <c r="Q554" s="19">
        <f t="shared" si="51"/>
        <v>41940</v>
      </c>
    </row>
    <row r="555" spans="1:17" ht="18.75" customHeight="1" x14ac:dyDescent="0.3">
      <c r="A555" s="15">
        <f t="shared" si="53"/>
        <v>551</v>
      </c>
      <c r="B555" s="15" t="str">
        <f>VLOOKUP($F555,Sheet3!$A:$L,4,0)</f>
        <v>상품</v>
      </c>
      <c r="C555" s="15" t="str">
        <f>VLOOKUP($F555,Sheet3!$A:$L,6,0)</f>
        <v>켈로그(홀썸스낵바)</v>
      </c>
      <c r="D555" s="15" t="str">
        <f>VLOOKUP($F555,Sheet3!$A:$L,8,0)</f>
        <v>켈로그(홀썸스낵바)</v>
      </c>
      <c r="E555" s="15" t="str">
        <f>VLOOKUP($F555,Sheet3!$A:$L,10,0)</f>
        <v>켈로그</v>
      </c>
      <c r="F555" s="15">
        <v>901001689</v>
      </c>
      <c r="G555" s="15" t="s">
        <v>583</v>
      </c>
      <c r="H555" s="15" t="s">
        <v>584</v>
      </c>
      <c r="I555" s="16">
        <v>8852756035612</v>
      </c>
      <c r="J555" s="16" t="s">
        <v>9</v>
      </c>
      <c r="K555" s="16">
        <v>18852756045618</v>
      </c>
      <c r="L555" s="17"/>
      <c r="M555" s="19">
        <f t="shared" si="52"/>
        <v>0</v>
      </c>
      <c r="N555" s="17">
        <f t="shared" si="48"/>
        <v>0</v>
      </c>
      <c r="O555" s="19">
        <f t="shared" si="49"/>
        <v>0</v>
      </c>
      <c r="P555" s="19">
        <f t="shared" si="50"/>
        <v>0</v>
      </c>
      <c r="Q555" s="19">
        <f t="shared" si="51"/>
        <v>0</v>
      </c>
    </row>
    <row r="556" spans="1:17" ht="18.75" customHeight="1" x14ac:dyDescent="0.3">
      <c r="A556" s="15">
        <f t="shared" si="53"/>
        <v>552</v>
      </c>
      <c r="B556" s="15" t="str">
        <f>VLOOKUP($F556,Sheet3!$A:$L,4,0)</f>
        <v>상품</v>
      </c>
      <c r="C556" s="15" t="str">
        <f>VLOOKUP($F556,Sheet3!$A:$L,6,0)</f>
        <v>켈로그(홀썸스낵바)</v>
      </c>
      <c r="D556" s="15" t="str">
        <f>VLOOKUP($F556,Sheet3!$A:$L,8,0)</f>
        <v>켈로그(홀썸스낵바)</v>
      </c>
      <c r="E556" s="15" t="str">
        <f>VLOOKUP($F556,Sheet3!$A:$L,10,0)</f>
        <v>켈로그</v>
      </c>
      <c r="F556" s="15">
        <v>901001690</v>
      </c>
      <c r="G556" s="15" t="s">
        <v>585</v>
      </c>
      <c r="H556" s="15" t="s">
        <v>586</v>
      </c>
      <c r="I556" s="16">
        <v>8852756055610</v>
      </c>
      <c r="J556" s="16" t="s">
        <v>9</v>
      </c>
      <c r="K556" s="16">
        <v>18852756044611</v>
      </c>
      <c r="L556" s="17">
        <v>64260</v>
      </c>
      <c r="M556" s="19">
        <f t="shared" si="52"/>
        <v>70686</v>
      </c>
      <c r="N556" s="17">
        <f t="shared" si="48"/>
        <v>58418.181818181816</v>
      </c>
      <c r="O556" s="19">
        <f t="shared" si="49"/>
        <v>2628.8181818181815</v>
      </c>
      <c r="P556" s="19">
        <f t="shared" si="50"/>
        <v>61631.181818181816</v>
      </c>
      <c r="Q556" s="19">
        <f t="shared" si="51"/>
        <v>68057.181818181823</v>
      </c>
    </row>
    <row r="557" spans="1:17" ht="18.75" customHeight="1" x14ac:dyDescent="0.3">
      <c r="A557" s="15">
        <f t="shared" si="53"/>
        <v>553</v>
      </c>
      <c r="B557" s="15" t="str">
        <f>VLOOKUP($F557,Sheet3!$A:$L,4,0)</f>
        <v>상품</v>
      </c>
      <c r="C557" s="15" t="str">
        <f>VLOOKUP($F557,Sheet3!$A:$L,6,0)</f>
        <v>켈로그(홀썸스낵바)</v>
      </c>
      <c r="D557" s="15" t="str">
        <f>VLOOKUP($F557,Sheet3!$A:$L,8,0)</f>
        <v>켈로그(홀썸스낵바)</v>
      </c>
      <c r="E557" s="15" t="str">
        <f>VLOOKUP($F557,Sheet3!$A:$L,10,0)</f>
        <v>켈로그</v>
      </c>
      <c r="F557" s="15">
        <v>901001691</v>
      </c>
      <c r="G557" s="15" t="s">
        <v>587</v>
      </c>
      <c r="H557" s="15" t="s">
        <v>588</v>
      </c>
      <c r="I557" s="16">
        <v>8852756035674</v>
      </c>
      <c r="J557" s="16" t="s">
        <v>9</v>
      </c>
      <c r="K557" s="16">
        <v>18852756045670</v>
      </c>
      <c r="L557" s="17"/>
      <c r="M557" s="19">
        <f t="shared" si="52"/>
        <v>0</v>
      </c>
      <c r="N557" s="17">
        <f t="shared" si="48"/>
        <v>0</v>
      </c>
      <c r="O557" s="19">
        <f t="shared" si="49"/>
        <v>0</v>
      </c>
      <c r="P557" s="19">
        <f t="shared" si="50"/>
        <v>0</v>
      </c>
      <c r="Q557" s="19">
        <f t="shared" si="51"/>
        <v>0</v>
      </c>
    </row>
    <row r="558" spans="1:17" ht="18.75" customHeight="1" x14ac:dyDescent="0.3">
      <c r="A558" s="15">
        <f t="shared" si="53"/>
        <v>554</v>
      </c>
      <c r="B558" s="15" t="str">
        <f>VLOOKUP($F558,Sheet3!$A:$L,4,0)</f>
        <v>상품</v>
      </c>
      <c r="C558" s="15" t="str">
        <f>VLOOKUP($F558,Sheet3!$A:$L,6,0)</f>
        <v>켈로그(홀썸스낵바)</v>
      </c>
      <c r="D558" s="15" t="str">
        <f>VLOOKUP($F558,Sheet3!$A:$L,8,0)</f>
        <v>켈로그(홀썸스낵바)</v>
      </c>
      <c r="E558" s="15" t="str">
        <f>VLOOKUP($F558,Sheet3!$A:$L,10,0)</f>
        <v>켈로그</v>
      </c>
      <c r="F558" s="15">
        <v>901001692</v>
      </c>
      <c r="G558" s="15" t="s">
        <v>589</v>
      </c>
      <c r="H558" s="15" t="s">
        <v>590</v>
      </c>
      <c r="I558" s="16">
        <v>8852756055672</v>
      </c>
      <c r="J558" s="16" t="s">
        <v>9</v>
      </c>
      <c r="K558" s="16">
        <v>18852756044673</v>
      </c>
      <c r="L558" s="17">
        <v>64260</v>
      </c>
      <c r="M558" s="19">
        <f t="shared" si="52"/>
        <v>70686</v>
      </c>
      <c r="N558" s="17">
        <f t="shared" si="48"/>
        <v>58418.181818181816</v>
      </c>
      <c r="O558" s="19">
        <f t="shared" si="49"/>
        <v>2628.8181818181815</v>
      </c>
      <c r="P558" s="19">
        <f t="shared" si="50"/>
        <v>61631.181818181816</v>
      </c>
      <c r="Q558" s="19">
        <f t="shared" si="51"/>
        <v>68057.181818181823</v>
      </c>
    </row>
    <row r="559" spans="1:17" ht="18.75" customHeight="1" x14ac:dyDescent="0.3">
      <c r="A559" s="15">
        <f t="shared" si="53"/>
        <v>555</v>
      </c>
      <c r="B559" s="15" t="str">
        <f>VLOOKUP($F559,Sheet3!$A:$L,4,0)</f>
        <v>상품</v>
      </c>
      <c r="C559" s="15" t="str">
        <f>VLOOKUP($F559,Sheet3!$A:$L,6,0)</f>
        <v>켈로그(홀썸스낵바)</v>
      </c>
      <c r="D559" s="15" t="str">
        <f>VLOOKUP($F559,Sheet3!$A:$L,8,0)</f>
        <v>켈로그(홀썸스낵바)</v>
      </c>
      <c r="E559" s="15" t="str">
        <f>VLOOKUP($F559,Sheet3!$A:$L,10,0)</f>
        <v>켈로그</v>
      </c>
      <c r="F559" s="15">
        <v>901001693</v>
      </c>
      <c r="G559" s="15" t="s">
        <v>591</v>
      </c>
      <c r="H559" s="15" t="s">
        <v>592</v>
      </c>
      <c r="I559" s="16">
        <v>8852756031447</v>
      </c>
      <c r="J559" s="16" t="s">
        <v>9</v>
      </c>
      <c r="K559" s="16">
        <v>18852756041443</v>
      </c>
      <c r="L559" s="17"/>
      <c r="M559" s="19">
        <f t="shared" si="52"/>
        <v>0</v>
      </c>
      <c r="N559" s="17">
        <f t="shared" si="48"/>
        <v>0</v>
      </c>
      <c r="O559" s="19">
        <f t="shared" si="49"/>
        <v>0</v>
      </c>
      <c r="P559" s="19">
        <f t="shared" si="50"/>
        <v>0</v>
      </c>
      <c r="Q559" s="19">
        <f t="shared" si="51"/>
        <v>0</v>
      </c>
    </row>
    <row r="560" spans="1:17" ht="18.75" customHeight="1" x14ac:dyDescent="0.3">
      <c r="A560" s="15">
        <f t="shared" si="53"/>
        <v>556</v>
      </c>
      <c r="B560" s="15" t="str">
        <f>VLOOKUP($F560,Sheet3!$A:$L,4,0)</f>
        <v>상품</v>
      </c>
      <c r="C560" s="15" t="str">
        <f>VLOOKUP($F560,Sheet3!$A:$L,6,0)</f>
        <v>켈로그(홀썸스낵바)</v>
      </c>
      <c r="D560" s="15" t="str">
        <f>VLOOKUP($F560,Sheet3!$A:$L,8,0)</f>
        <v>켈로그(홀썸스낵바)</v>
      </c>
      <c r="E560" s="15" t="str">
        <f>VLOOKUP($F560,Sheet3!$A:$L,10,0)</f>
        <v>켈로그</v>
      </c>
      <c r="F560" s="15">
        <v>901001694</v>
      </c>
      <c r="G560" s="15" t="s">
        <v>593</v>
      </c>
      <c r="H560" s="15" t="s">
        <v>594</v>
      </c>
      <c r="I560" s="16">
        <v>8852756051445</v>
      </c>
      <c r="J560" s="16" t="s">
        <v>9</v>
      </c>
      <c r="K560" s="16">
        <v>18852756044444</v>
      </c>
      <c r="L560" s="17">
        <v>42660</v>
      </c>
      <c r="M560" s="19">
        <f t="shared" si="52"/>
        <v>46926.000000000007</v>
      </c>
      <c r="N560" s="17">
        <f t="shared" si="48"/>
        <v>38781.818181818177</v>
      </c>
      <c r="O560" s="19">
        <f t="shared" si="49"/>
        <v>1745.1818181818178</v>
      </c>
      <c r="P560" s="19">
        <f t="shared" si="50"/>
        <v>40914.818181818184</v>
      </c>
      <c r="Q560" s="19">
        <f t="shared" si="51"/>
        <v>45180.818181818191</v>
      </c>
    </row>
    <row r="561" spans="1:17" ht="18.75" customHeight="1" x14ac:dyDescent="0.3">
      <c r="A561" s="15">
        <f t="shared" si="53"/>
        <v>557</v>
      </c>
      <c r="B561" s="15" t="str">
        <f>VLOOKUP($F561,Sheet3!$A:$L,4,0)</f>
        <v>상품</v>
      </c>
      <c r="C561" s="15" t="str">
        <f>VLOOKUP($F561,Sheet3!$A:$L,6,0)</f>
        <v>켈로그(홀썸스낵바)</v>
      </c>
      <c r="D561" s="15" t="str">
        <f>VLOOKUP($F561,Sheet3!$A:$L,8,0)</f>
        <v>켈로그(홀썸스낵바)</v>
      </c>
      <c r="E561" s="15" t="str">
        <f>VLOOKUP($F561,Sheet3!$A:$L,10,0)</f>
        <v>켈로그</v>
      </c>
      <c r="F561" s="15">
        <v>901001695</v>
      </c>
      <c r="G561" s="15" t="s">
        <v>595</v>
      </c>
      <c r="H561" s="15" t="s">
        <v>596</v>
      </c>
      <c r="I561" s="16">
        <v>8852756031713</v>
      </c>
      <c r="J561" s="16" t="s">
        <v>9</v>
      </c>
      <c r="K561" s="16">
        <v>18852756041719</v>
      </c>
      <c r="L561" s="17"/>
      <c r="M561" s="19">
        <f t="shared" si="52"/>
        <v>0</v>
      </c>
      <c r="N561" s="17">
        <f t="shared" si="48"/>
        <v>0</v>
      </c>
      <c r="O561" s="19">
        <f t="shared" si="49"/>
        <v>0</v>
      </c>
      <c r="P561" s="19">
        <f t="shared" si="50"/>
        <v>0</v>
      </c>
      <c r="Q561" s="19">
        <f t="shared" si="51"/>
        <v>0</v>
      </c>
    </row>
    <row r="562" spans="1:17" ht="18.75" customHeight="1" x14ac:dyDescent="0.3">
      <c r="A562" s="15">
        <f t="shared" si="53"/>
        <v>558</v>
      </c>
      <c r="B562" s="15" t="str">
        <f>VLOOKUP($F562,Sheet3!$A:$L,4,0)</f>
        <v>상품</v>
      </c>
      <c r="C562" s="15" t="str">
        <f>VLOOKUP($F562,Sheet3!$A:$L,6,0)</f>
        <v>켈로그(홀썸스낵바)</v>
      </c>
      <c r="D562" s="15" t="str">
        <f>VLOOKUP($F562,Sheet3!$A:$L,8,0)</f>
        <v>켈로그(홀썸스낵바)</v>
      </c>
      <c r="E562" s="15" t="str">
        <f>VLOOKUP($F562,Sheet3!$A:$L,10,0)</f>
        <v>켈로그</v>
      </c>
      <c r="F562" s="15">
        <v>901001696</v>
      </c>
      <c r="G562" s="15" t="s">
        <v>597</v>
      </c>
      <c r="H562" s="15" t="s">
        <v>598</v>
      </c>
      <c r="I562" s="16">
        <v>8852756051711</v>
      </c>
      <c r="J562" s="16" t="s">
        <v>9</v>
      </c>
      <c r="K562" s="16">
        <v>18852756044710</v>
      </c>
      <c r="L562" s="17">
        <v>42660</v>
      </c>
      <c r="M562" s="19">
        <f t="shared" si="52"/>
        <v>46926.000000000007</v>
      </c>
      <c r="N562" s="17">
        <f t="shared" si="48"/>
        <v>38781.818181818177</v>
      </c>
      <c r="O562" s="19">
        <f t="shared" si="49"/>
        <v>1745.1818181818178</v>
      </c>
      <c r="P562" s="19">
        <f t="shared" si="50"/>
        <v>40914.818181818184</v>
      </c>
      <c r="Q562" s="19">
        <f t="shared" si="51"/>
        <v>45180.818181818191</v>
      </c>
    </row>
    <row r="563" spans="1:17" ht="18.75" customHeight="1" x14ac:dyDescent="0.3">
      <c r="A563" s="15">
        <f t="shared" si="53"/>
        <v>559</v>
      </c>
      <c r="B563" s="15" t="str">
        <f>VLOOKUP($F563,Sheet3!$A:$L,4,0)</f>
        <v>상품</v>
      </c>
      <c r="C563" s="15" t="str">
        <f>VLOOKUP($F563,Sheet3!$A:$L,6,0)</f>
        <v>웰치스낵기타</v>
      </c>
      <c r="D563" s="15" t="str">
        <f>VLOOKUP($F563,Sheet3!$A:$L,8,0)</f>
        <v>기타상품</v>
      </c>
      <c r="E563" s="15" t="str">
        <f>VLOOKUP($F563,Sheet3!$A:$L,10,0)</f>
        <v>웰치후르트스낵</v>
      </c>
      <c r="F563" s="15">
        <v>903001076</v>
      </c>
      <c r="G563" s="15" t="s">
        <v>825</v>
      </c>
      <c r="H563" s="15" t="s">
        <v>826</v>
      </c>
      <c r="I563" s="16">
        <v>34856002543</v>
      </c>
      <c r="J563" s="16">
        <v>34856258049</v>
      </c>
      <c r="K563" s="16">
        <v>0</v>
      </c>
      <c r="L563" s="17">
        <v>19000</v>
      </c>
      <c r="M563" s="19">
        <f t="shared" si="52"/>
        <v>20900</v>
      </c>
      <c r="N563" s="17">
        <f t="shared" si="48"/>
        <v>17272.727272727272</v>
      </c>
      <c r="O563" s="19">
        <f t="shared" si="49"/>
        <v>777.27272727272725</v>
      </c>
      <c r="P563" s="19">
        <f t="shared" si="50"/>
        <v>18222.727272727272</v>
      </c>
      <c r="Q563" s="19">
        <f t="shared" si="51"/>
        <v>20122.727272727272</v>
      </c>
    </row>
    <row r="564" spans="1:17" ht="18.75" customHeight="1" x14ac:dyDescent="0.3">
      <c r="A564" s="15">
        <f t="shared" si="53"/>
        <v>560</v>
      </c>
      <c r="B564" s="15" t="str">
        <f>VLOOKUP($F564,Sheet3!$A:$L,4,0)</f>
        <v>상품</v>
      </c>
      <c r="C564" s="15" t="str">
        <f>VLOOKUP($F564,Sheet3!$A:$L,6,0)</f>
        <v>웰치스낵기타</v>
      </c>
      <c r="D564" s="15" t="str">
        <f>VLOOKUP($F564,Sheet3!$A:$L,8,0)</f>
        <v>기타상품</v>
      </c>
      <c r="E564" s="15" t="str">
        <f>VLOOKUP($F564,Sheet3!$A:$L,10,0)</f>
        <v>웰치후르트스낵</v>
      </c>
      <c r="F564" s="15">
        <v>903001127</v>
      </c>
      <c r="G564" s="15" t="s">
        <v>832</v>
      </c>
      <c r="H564" s="15" t="s">
        <v>833</v>
      </c>
      <c r="I564" s="16">
        <v>34856064084</v>
      </c>
      <c r="J564" s="16">
        <v>34856644088</v>
      </c>
      <c r="K564" s="16">
        <v>10034856644085</v>
      </c>
      <c r="L564" s="17">
        <v>47040</v>
      </c>
      <c r="M564" s="19">
        <f t="shared" si="52"/>
        <v>51744.000000000007</v>
      </c>
      <c r="N564" s="17">
        <f t="shared" si="48"/>
        <v>42763.63636363636</v>
      </c>
      <c r="O564" s="19">
        <f t="shared" si="49"/>
        <v>1924.363636363636</v>
      </c>
      <c r="P564" s="19">
        <f t="shared" si="50"/>
        <v>45115.636363636368</v>
      </c>
      <c r="Q564" s="19">
        <f t="shared" si="51"/>
        <v>49819.636363636368</v>
      </c>
    </row>
    <row r="565" spans="1:17" ht="18.75" customHeight="1" x14ac:dyDescent="0.3">
      <c r="A565" s="15">
        <f t="shared" si="53"/>
        <v>561</v>
      </c>
      <c r="B565" s="15" t="str">
        <f>VLOOKUP($F565,Sheet3!$A:$L,4,0)</f>
        <v>상품</v>
      </c>
      <c r="C565" s="15" t="str">
        <f>VLOOKUP($F565,Sheet3!$A:$L,6,0)</f>
        <v>웰치스낵기타</v>
      </c>
      <c r="D565" s="15" t="str">
        <f>VLOOKUP($F565,Sheet3!$A:$L,8,0)</f>
        <v>기타상품</v>
      </c>
      <c r="E565" s="15" t="str">
        <f>VLOOKUP($F565,Sheet3!$A:$L,10,0)</f>
        <v>웰치후르트스낵</v>
      </c>
      <c r="F565" s="15">
        <v>903001135</v>
      </c>
      <c r="G565" s="15" t="s">
        <v>836</v>
      </c>
      <c r="H565" s="15" t="s">
        <v>837</v>
      </c>
      <c r="I565" s="16" t="s">
        <v>9</v>
      </c>
      <c r="J565" s="16" t="s">
        <v>9</v>
      </c>
      <c r="K565" s="16" t="s">
        <v>9</v>
      </c>
      <c r="L565" s="17"/>
      <c r="M565" s="19">
        <f t="shared" si="52"/>
        <v>0</v>
      </c>
      <c r="N565" s="17">
        <f t="shared" si="48"/>
        <v>0</v>
      </c>
      <c r="O565" s="19">
        <f t="shared" si="49"/>
        <v>0</v>
      </c>
      <c r="P565" s="19">
        <f t="shared" si="50"/>
        <v>0</v>
      </c>
      <c r="Q565" s="19">
        <f t="shared" si="51"/>
        <v>0</v>
      </c>
    </row>
  </sheetData>
  <autoFilter ref="A4:M565"/>
  <sortState ref="A6:N558">
    <sortCondition ref="A5:A558"/>
  </sortState>
  <mergeCells count="13">
    <mergeCell ref="N3:O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2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8"/>
  <sheetViews>
    <sheetView workbookViewId="0">
      <selection activeCell="C20" sqref="C20"/>
    </sheetView>
  </sheetViews>
  <sheetFormatPr defaultRowHeight="16.5" x14ac:dyDescent="0.3"/>
  <cols>
    <col min="1" max="1" width="11.625" style="20" customWidth="1"/>
    <col min="2" max="2" width="22" style="20" customWidth="1"/>
    <col min="3" max="3" width="12.625" style="20" customWidth="1"/>
    <col min="4" max="4" width="11.625" style="20" customWidth="1"/>
    <col min="5" max="5" width="12.625" style="20" customWidth="1"/>
    <col min="6" max="6" width="17.625" style="20" customWidth="1"/>
    <col min="7" max="7" width="12.625" style="20" customWidth="1"/>
    <col min="8" max="8" width="17.625" style="20" customWidth="1"/>
    <col min="9" max="9" width="9.625" style="20" customWidth="1"/>
    <col min="10" max="10" width="20.625" style="20" customWidth="1"/>
    <col min="11" max="11" width="7.625" style="20" customWidth="1"/>
    <col min="12" max="12" width="13.625" style="20" customWidth="1"/>
  </cols>
  <sheetData>
    <row r="1" spans="1:12" x14ac:dyDescent="0.3">
      <c r="A1" s="20" t="s">
        <v>913</v>
      </c>
    </row>
    <row r="4" spans="1:12" x14ac:dyDescent="0.3">
      <c r="A4" s="20" t="s">
        <v>914</v>
      </c>
    </row>
    <row r="5" spans="1:12" x14ac:dyDescent="0.3">
      <c r="A5" s="20" t="s">
        <v>2520</v>
      </c>
    </row>
    <row r="7" spans="1:12" x14ac:dyDescent="0.3">
      <c r="A7" s="20" t="s">
        <v>915</v>
      </c>
    </row>
    <row r="8" spans="1:12" x14ac:dyDescent="0.3">
      <c r="A8" s="20" t="s">
        <v>916</v>
      </c>
    </row>
    <row r="10" spans="1:12" x14ac:dyDescent="0.3">
      <c r="A10" s="20" t="s">
        <v>917</v>
      </c>
    </row>
    <row r="13" spans="1:12" x14ac:dyDescent="0.3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  <c r="K13" s="20">
        <v>11</v>
      </c>
      <c r="L13" s="20">
        <v>12</v>
      </c>
    </row>
    <row r="14" spans="1:12" x14ac:dyDescent="0.15">
      <c r="A14" s="3"/>
      <c r="B14" s="4"/>
      <c r="C14" s="3"/>
      <c r="D14" s="4"/>
      <c r="E14" s="3"/>
      <c r="F14" s="4"/>
      <c r="G14" s="3"/>
      <c r="H14" s="4"/>
      <c r="I14" s="3"/>
      <c r="J14" s="4"/>
      <c r="K14" s="3" t="s">
        <v>918</v>
      </c>
      <c r="L14" s="5" t="s">
        <v>919</v>
      </c>
    </row>
    <row r="15" spans="1:12" x14ac:dyDescent="0.15">
      <c r="A15" s="6" t="s">
        <v>920</v>
      </c>
      <c r="B15" s="7"/>
      <c r="C15" s="6" t="s">
        <v>921</v>
      </c>
      <c r="D15" s="7"/>
      <c r="E15" s="6" t="s">
        <v>922</v>
      </c>
      <c r="F15" s="7"/>
      <c r="G15" s="6" t="s">
        <v>923</v>
      </c>
      <c r="H15" s="7"/>
      <c r="I15" s="6" t="s">
        <v>924</v>
      </c>
      <c r="J15" s="7"/>
      <c r="K15" s="6"/>
      <c r="L15" s="8"/>
    </row>
    <row r="16" spans="1:12" x14ac:dyDescent="0.3">
      <c r="A16" s="21" t="s">
        <v>2521</v>
      </c>
      <c r="B16" s="12" t="s">
        <v>2522</v>
      </c>
      <c r="C16" s="11" t="s">
        <v>1003</v>
      </c>
      <c r="D16" s="12" t="s">
        <v>1570</v>
      </c>
      <c r="E16" s="11" t="s">
        <v>1689</v>
      </c>
      <c r="F16" s="12" t="s">
        <v>1570</v>
      </c>
      <c r="G16" s="11" t="s">
        <v>1569</v>
      </c>
      <c r="H16" s="12" t="s">
        <v>1570</v>
      </c>
      <c r="I16" s="11" t="s">
        <v>2523</v>
      </c>
      <c r="J16" s="12" t="s">
        <v>2522</v>
      </c>
      <c r="K16" s="12"/>
      <c r="L16" s="13">
        <v>13588654</v>
      </c>
    </row>
    <row r="17" spans="1:12" x14ac:dyDescent="0.3">
      <c r="A17" s="11">
        <v>101000007</v>
      </c>
      <c r="B17" s="12" t="s">
        <v>1080</v>
      </c>
      <c r="C17" s="11" t="s">
        <v>926</v>
      </c>
      <c r="D17" s="12" t="s">
        <v>927</v>
      </c>
      <c r="E17" s="11" t="s">
        <v>926</v>
      </c>
      <c r="F17" s="12" t="s">
        <v>928</v>
      </c>
      <c r="G17" s="11" t="s">
        <v>926</v>
      </c>
      <c r="H17" s="12" t="s">
        <v>929</v>
      </c>
      <c r="I17" s="11" t="s">
        <v>1081</v>
      </c>
      <c r="J17" s="12" t="s">
        <v>1082</v>
      </c>
      <c r="K17" s="12"/>
      <c r="L17" s="13">
        <v>-2620</v>
      </c>
    </row>
    <row r="18" spans="1:12" x14ac:dyDescent="0.3">
      <c r="A18" s="11">
        <v>101000013</v>
      </c>
      <c r="B18" s="12" t="s">
        <v>2237</v>
      </c>
      <c r="C18" s="11" t="s">
        <v>926</v>
      </c>
      <c r="D18" s="12" t="s">
        <v>927</v>
      </c>
      <c r="E18" s="11" t="s">
        <v>926</v>
      </c>
      <c r="F18" s="12" t="s">
        <v>928</v>
      </c>
      <c r="G18" s="11" t="s">
        <v>926</v>
      </c>
      <c r="H18" s="12" t="s">
        <v>929</v>
      </c>
      <c r="I18" s="11" t="s">
        <v>979</v>
      </c>
      <c r="J18" s="12" t="s">
        <v>980</v>
      </c>
      <c r="K18" s="12"/>
      <c r="L18" s="13">
        <v>-401</v>
      </c>
    </row>
    <row r="19" spans="1:12" x14ac:dyDescent="0.3">
      <c r="A19" s="11">
        <v>101000015</v>
      </c>
      <c r="B19" s="12" t="s">
        <v>2238</v>
      </c>
      <c r="C19" s="11" t="s">
        <v>926</v>
      </c>
      <c r="D19" s="12" t="s">
        <v>927</v>
      </c>
      <c r="E19" s="11" t="s">
        <v>926</v>
      </c>
      <c r="F19" s="12" t="s">
        <v>928</v>
      </c>
      <c r="G19" s="11" t="s">
        <v>926</v>
      </c>
      <c r="H19" s="12" t="s">
        <v>929</v>
      </c>
      <c r="I19" s="11" t="s">
        <v>979</v>
      </c>
      <c r="J19" s="12" t="s">
        <v>980</v>
      </c>
      <c r="K19" s="12"/>
      <c r="L19" s="13">
        <v>-430</v>
      </c>
    </row>
    <row r="20" spans="1:12" x14ac:dyDescent="0.3">
      <c r="A20" s="11">
        <v>101000016</v>
      </c>
      <c r="B20" s="12" t="s">
        <v>2237</v>
      </c>
      <c r="C20" s="11" t="s">
        <v>926</v>
      </c>
      <c r="D20" s="12" t="s">
        <v>927</v>
      </c>
      <c r="E20" s="11" t="s">
        <v>926</v>
      </c>
      <c r="F20" s="12" t="s">
        <v>928</v>
      </c>
      <c r="G20" s="11" t="s">
        <v>926</v>
      </c>
      <c r="H20" s="12" t="s">
        <v>929</v>
      </c>
      <c r="I20" s="11" t="s">
        <v>979</v>
      </c>
      <c r="J20" s="12" t="s">
        <v>980</v>
      </c>
      <c r="K20" s="12"/>
      <c r="L20" s="13">
        <v>-430</v>
      </c>
    </row>
    <row r="21" spans="1:12" x14ac:dyDescent="0.3">
      <c r="A21" s="11">
        <v>101000017</v>
      </c>
      <c r="B21" s="12" t="s">
        <v>2237</v>
      </c>
      <c r="C21" s="11" t="s">
        <v>926</v>
      </c>
      <c r="D21" s="12" t="s">
        <v>927</v>
      </c>
      <c r="E21" s="11" t="s">
        <v>926</v>
      </c>
      <c r="F21" s="12" t="s">
        <v>928</v>
      </c>
      <c r="G21" s="11" t="s">
        <v>926</v>
      </c>
      <c r="H21" s="12" t="s">
        <v>929</v>
      </c>
      <c r="I21" s="11" t="s">
        <v>979</v>
      </c>
      <c r="J21" s="12" t="s">
        <v>980</v>
      </c>
      <c r="K21" s="12"/>
      <c r="L21" s="13">
        <v>-992</v>
      </c>
    </row>
    <row r="22" spans="1:12" x14ac:dyDescent="0.3">
      <c r="A22" s="11">
        <v>101000020</v>
      </c>
      <c r="B22" s="12" t="s">
        <v>925</v>
      </c>
      <c r="C22" s="11" t="s">
        <v>926</v>
      </c>
      <c r="D22" s="12" t="s">
        <v>927</v>
      </c>
      <c r="E22" s="11" t="s">
        <v>926</v>
      </c>
      <c r="F22" s="12" t="s">
        <v>928</v>
      </c>
      <c r="G22" s="11" t="s">
        <v>926</v>
      </c>
      <c r="H22" s="12" t="s">
        <v>929</v>
      </c>
      <c r="I22" s="11" t="s">
        <v>930</v>
      </c>
      <c r="J22" s="12" t="s">
        <v>931</v>
      </c>
      <c r="K22" s="12"/>
      <c r="L22" s="13">
        <v>-7030</v>
      </c>
    </row>
    <row r="23" spans="1:12" x14ac:dyDescent="0.3">
      <c r="A23" s="11">
        <v>101000025</v>
      </c>
      <c r="B23" s="12" t="s">
        <v>932</v>
      </c>
      <c r="C23" s="11" t="s">
        <v>926</v>
      </c>
      <c r="D23" s="12" t="s">
        <v>927</v>
      </c>
      <c r="E23" s="11" t="s">
        <v>926</v>
      </c>
      <c r="F23" s="12" t="s">
        <v>928</v>
      </c>
      <c r="G23" s="11" t="s">
        <v>933</v>
      </c>
      <c r="H23" s="12" t="s">
        <v>934</v>
      </c>
      <c r="I23" s="11" t="s">
        <v>935</v>
      </c>
      <c r="J23" s="12" t="s">
        <v>936</v>
      </c>
      <c r="K23" s="12"/>
      <c r="L23" s="13">
        <v>-463</v>
      </c>
    </row>
    <row r="24" spans="1:12" x14ac:dyDescent="0.3">
      <c r="A24" s="11">
        <v>101000027</v>
      </c>
      <c r="B24" s="12" t="s">
        <v>932</v>
      </c>
      <c r="C24" s="11" t="s">
        <v>926</v>
      </c>
      <c r="D24" s="12" t="s">
        <v>927</v>
      </c>
      <c r="E24" s="11" t="s">
        <v>926</v>
      </c>
      <c r="F24" s="12" t="s">
        <v>928</v>
      </c>
      <c r="G24" s="11" t="s">
        <v>933</v>
      </c>
      <c r="H24" s="12" t="s">
        <v>934</v>
      </c>
      <c r="I24" s="11" t="s">
        <v>935</v>
      </c>
      <c r="J24" s="12" t="s">
        <v>936</v>
      </c>
      <c r="K24" s="12"/>
      <c r="L24" s="13">
        <v>-14283</v>
      </c>
    </row>
    <row r="25" spans="1:12" x14ac:dyDescent="0.3">
      <c r="A25" s="11">
        <v>101000028</v>
      </c>
      <c r="B25" s="12" t="s">
        <v>2245</v>
      </c>
      <c r="C25" s="11" t="s">
        <v>926</v>
      </c>
      <c r="D25" s="12" t="s">
        <v>927</v>
      </c>
      <c r="E25" s="11" t="s">
        <v>926</v>
      </c>
      <c r="F25" s="12" t="s">
        <v>928</v>
      </c>
      <c r="G25" s="11" t="s">
        <v>933</v>
      </c>
      <c r="H25" s="12" t="s">
        <v>934</v>
      </c>
      <c r="I25" s="11" t="s">
        <v>935</v>
      </c>
      <c r="J25" s="12" t="s">
        <v>936</v>
      </c>
      <c r="K25" s="12"/>
      <c r="L25" s="13">
        <v>-2645</v>
      </c>
    </row>
    <row r="26" spans="1:12" x14ac:dyDescent="0.3">
      <c r="A26" s="11">
        <v>101000037</v>
      </c>
      <c r="B26" s="12" t="s">
        <v>937</v>
      </c>
      <c r="C26" s="11" t="s">
        <v>926</v>
      </c>
      <c r="D26" s="12" t="s">
        <v>927</v>
      </c>
      <c r="E26" s="11" t="s">
        <v>926</v>
      </c>
      <c r="F26" s="12" t="s">
        <v>928</v>
      </c>
      <c r="G26" s="11" t="s">
        <v>933</v>
      </c>
      <c r="H26" s="12" t="s">
        <v>934</v>
      </c>
      <c r="I26" s="11" t="s">
        <v>935</v>
      </c>
      <c r="J26" s="12" t="s">
        <v>936</v>
      </c>
      <c r="K26" s="12"/>
      <c r="L26" s="13">
        <v>-2778</v>
      </c>
    </row>
    <row r="27" spans="1:12" x14ac:dyDescent="0.3">
      <c r="A27" s="11">
        <v>101000039</v>
      </c>
      <c r="B27" s="12" t="s">
        <v>937</v>
      </c>
      <c r="C27" s="11" t="s">
        <v>926</v>
      </c>
      <c r="D27" s="12" t="s">
        <v>927</v>
      </c>
      <c r="E27" s="11" t="s">
        <v>926</v>
      </c>
      <c r="F27" s="12" t="s">
        <v>928</v>
      </c>
      <c r="G27" s="11" t="s">
        <v>933</v>
      </c>
      <c r="H27" s="12" t="s">
        <v>934</v>
      </c>
      <c r="I27" s="11" t="s">
        <v>935</v>
      </c>
      <c r="J27" s="12" t="s">
        <v>936</v>
      </c>
      <c r="K27" s="12"/>
      <c r="L27" s="13">
        <v>-71944</v>
      </c>
    </row>
    <row r="28" spans="1:12" x14ac:dyDescent="0.3">
      <c r="A28" s="11">
        <v>101000040</v>
      </c>
      <c r="B28" s="12" t="s">
        <v>938</v>
      </c>
      <c r="C28" s="11" t="s">
        <v>926</v>
      </c>
      <c r="D28" s="12" t="s">
        <v>927</v>
      </c>
      <c r="E28" s="11" t="s">
        <v>926</v>
      </c>
      <c r="F28" s="12" t="s">
        <v>928</v>
      </c>
      <c r="G28" s="11" t="s">
        <v>933</v>
      </c>
      <c r="H28" s="12" t="s">
        <v>934</v>
      </c>
      <c r="I28" s="11" t="s">
        <v>935</v>
      </c>
      <c r="J28" s="12" t="s">
        <v>936</v>
      </c>
      <c r="K28" s="12"/>
      <c r="L28" s="13">
        <v>-10580</v>
      </c>
    </row>
    <row r="29" spans="1:12" x14ac:dyDescent="0.3">
      <c r="A29" s="11">
        <v>101000045</v>
      </c>
      <c r="B29" s="12" t="s">
        <v>939</v>
      </c>
      <c r="C29" s="11" t="s">
        <v>926</v>
      </c>
      <c r="D29" s="12" t="s">
        <v>927</v>
      </c>
      <c r="E29" s="11" t="s">
        <v>926</v>
      </c>
      <c r="F29" s="12" t="s">
        <v>928</v>
      </c>
      <c r="G29" s="11" t="s">
        <v>933</v>
      </c>
      <c r="H29" s="12" t="s">
        <v>934</v>
      </c>
      <c r="I29" s="11" t="s">
        <v>940</v>
      </c>
      <c r="J29" s="12" t="s">
        <v>941</v>
      </c>
      <c r="K29" s="12"/>
      <c r="L29" s="13">
        <v>-560</v>
      </c>
    </row>
    <row r="30" spans="1:12" x14ac:dyDescent="0.3">
      <c r="A30" s="11">
        <v>101000047</v>
      </c>
      <c r="B30" s="12" t="s">
        <v>939</v>
      </c>
      <c r="C30" s="11" t="s">
        <v>926</v>
      </c>
      <c r="D30" s="12" t="s">
        <v>927</v>
      </c>
      <c r="E30" s="11" t="s">
        <v>926</v>
      </c>
      <c r="F30" s="12" t="s">
        <v>928</v>
      </c>
      <c r="G30" s="11" t="s">
        <v>933</v>
      </c>
      <c r="H30" s="12" t="s">
        <v>934</v>
      </c>
      <c r="I30" s="11" t="s">
        <v>940</v>
      </c>
      <c r="J30" s="12" t="s">
        <v>941</v>
      </c>
      <c r="K30" s="12"/>
      <c r="L30" s="13">
        <v>-1770</v>
      </c>
    </row>
    <row r="31" spans="1:12" x14ac:dyDescent="0.3">
      <c r="A31" s="11">
        <v>101000048</v>
      </c>
      <c r="B31" s="12" t="s">
        <v>939</v>
      </c>
      <c r="C31" s="11" t="s">
        <v>926</v>
      </c>
      <c r="D31" s="12" t="s">
        <v>927</v>
      </c>
      <c r="E31" s="11" t="s">
        <v>926</v>
      </c>
      <c r="F31" s="12" t="s">
        <v>928</v>
      </c>
      <c r="G31" s="11" t="s">
        <v>933</v>
      </c>
      <c r="H31" s="12" t="s">
        <v>934</v>
      </c>
      <c r="I31" s="11" t="s">
        <v>940</v>
      </c>
      <c r="J31" s="12" t="s">
        <v>941</v>
      </c>
      <c r="K31" s="12"/>
      <c r="L31" s="13">
        <v>-6550</v>
      </c>
    </row>
    <row r="32" spans="1:12" x14ac:dyDescent="0.3">
      <c r="A32" s="11">
        <v>101000049</v>
      </c>
      <c r="B32" s="12" t="s">
        <v>942</v>
      </c>
      <c r="C32" s="11" t="s">
        <v>926</v>
      </c>
      <c r="D32" s="12" t="s">
        <v>927</v>
      </c>
      <c r="E32" s="11" t="s">
        <v>926</v>
      </c>
      <c r="F32" s="12" t="s">
        <v>928</v>
      </c>
      <c r="G32" s="11" t="s">
        <v>933</v>
      </c>
      <c r="H32" s="12" t="s">
        <v>934</v>
      </c>
      <c r="I32" s="11" t="s">
        <v>940</v>
      </c>
      <c r="J32" s="12" t="s">
        <v>941</v>
      </c>
      <c r="K32" s="12"/>
      <c r="L32" s="13">
        <v>-51090</v>
      </c>
    </row>
    <row r="33" spans="1:12" x14ac:dyDescent="0.3">
      <c r="A33" s="11">
        <v>101000051</v>
      </c>
      <c r="B33" s="12" t="s">
        <v>943</v>
      </c>
      <c r="C33" s="11" t="s">
        <v>926</v>
      </c>
      <c r="D33" s="12" t="s">
        <v>927</v>
      </c>
      <c r="E33" s="11" t="s">
        <v>926</v>
      </c>
      <c r="F33" s="12" t="s">
        <v>928</v>
      </c>
      <c r="G33" s="11" t="s">
        <v>944</v>
      </c>
      <c r="H33" s="12" t="s">
        <v>945</v>
      </c>
      <c r="I33" s="11" t="s">
        <v>946</v>
      </c>
      <c r="J33" s="12" t="s">
        <v>943</v>
      </c>
      <c r="K33" s="12"/>
      <c r="L33" s="13">
        <v>-10025</v>
      </c>
    </row>
    <row r="34" spans="1:12" x14ac:dyDescent="0.3">
      <c r="A34" s="11">
        <v>101000052</v>
      </c>
      <c r="B34" s="12" t="s">
        <v>943</v>
      </c>
      <c r="C34" s="11" t="s">
        <v>926</v>
      </c>
      <c r="D34" s="12" t="s">
        <v>927</v>
      </c>
      <c r="E34" s="11" t="s">
        <v>926</v>
      </c>
      <c r="F34" s="12" t="s">
        <v>928</v>
      </c>
      <c r="G34" s="11" t="s">
        <v>944</v>
      </c>
      <c r="H34" s="12" t="s">
        <v>945</v>
      </c>
      <c r="I34" s="11" t="s">
        <v>946</v>
      </c>
      <c r="J34" s="12" t="s">
        <v>943</v>
      </c>
      <c r="K34" s="12"/>
      <c r="L34" s="13">
        <v>-4774</v>
      </c>
    </row>
    <row r="35" spans="1:12" x14ac:dyDescent="0.3">
      <c r="A35" s="11">
        <v>101000054</v>
      </c>
      <c r="B35" s="12" t="s">
        <v>943</v>
      </c>
      <c r="C35" s="11" t="s">
        <v>926</v>
      </c>
      <c r="D35" s="12" t="s">
        <v>927</v>
      </c>
      <c r="E35" s="11" t="s">
        <v>926</v>
      </c>
      <c r="F35" s="12" t="s">
        <v>928</v>
      </c>
      <c r="G35" s="11" t="s">
        <v>944</v>
      </c>
      <c r="H35" s="12" t="s">
        <v>945</v>
      </c>
      <c r="I35" s="11" t="s">
        <v>946</v>
      </c>
      <c r="J35" s="12" t="s">
        <v>943</v>
      </c>
      <c r="K35" s="12"/>
      <c r="L35" s="13">
        <v>-17131</v>
      </c>
    </row>
    <row r="36" spans="1:12" x14ac:dyDescent="0.3">
      <c r="A36" s="11">
        <v>101000055</v>
      </c>
      <c r="B36" s="12" t="s">
        <v>947</v>
      </c>
      <c r="C36" s="11" t="s">
        <v>926</v>
      </c>
      <c r="D36" s="12" t="s">
        <v>927</v>
      </c>
      <c r="E36" s="11" t="s">
        <v>926</v>
      </c>
      <c r="F36" s="12" t="s">
        <v>928</v>
      </c>
      <c r="G36" s="11" t="s">
        <v>944</v>
      </c>
      <c r="H36" s="12" t="s">
        <v>945</v>
      </c>
      <c r="I36" s="11" t="s">
        <v>946</v>
      </c>
      <c r="J36" s="12" t="s">
        <v>943</v>
      </c>
      <c r="K36" s="12"/>
      <c r="L36" s="13">
        <v>-34725</v>
      </c>
    </row>
    <row r="37" spans="1:12" x14ac:dyDescent="0.3">
      <c r="A37" s="11">
        <v>101000056</v>
      </c>
      <c r="B37" s="12" t="s">
        <v>943</v>
      </c>
      <c r="C37" s="11" t="s">
        <v>926</v>
      </c>
      <c r="D37" s="12" t="s">
        <v>927</v>
      </c>
      <c r="E37" s="11" t="s">
        <v>926</v>
      </c>
      <c r="F37" s="12" t="s">
        <v>928</v>
      </c>
      <c r="G37" s="11" t="s">
        <v>944</v>
      </c>
      <c r="H37" s="12" t="s">
        <v>945</v>
      </c>
      <c r="I37" s="11" t="s">
        <v>946</v>
      </c>
      <c r="J37" s="12" t="s">
        <v>943</v>
      </c>
      <c r="K37" s="12"/>
      <c r="L37" s="13">
        <v>-2274862</v>
      </c>
    </row>
    <row r="38" spans="1:12" x14ac:dyDescent="0.3">
      <c r="A38" s="11">
        <v>101000057</v>
      </c>
      <c r="B38" s="12" t="s">
        <v>947</v>
      </c>
      <c r="C38" s="11" t="s">
        <v>926</v>
      </c>
      <c r="D38" s="12" t="s">
        <v>927</v>
      </c>
      <c r="E38" s="11" t="s">
        <v>926</v>
      </c>
      <c r="F38" s="12" t="s">
        <v>928</v>
      </c>
      <c r="G38" s="11" t="s">
        <v>944</v>
      </c>
      <c r="H38" s="12" t="s">
        <v>945</v>
      </c>
      <c r="I38" s="11" t="s">
        <v>946</v>
      </c>
      <c r="J38" s="12" t="s">
        <v>943</v>
      </c>
      <c r="K38" s="12"/>
      <c r="L38" s="13">
        <v>6404059905</v>
      </c>
    </row>
    <row r="39" spans="1:12" x14ac:dyDescent="0.3">
      <c r="A39" s="11">
        <v>101000063</v>
      </c>
      <c r="B39" s="12" t="s">
        <v>948</v>
      </c>
      <c r="C39" s="11" t="s">
        <v>926</v>
      </c>
      <c r="D39" s="12" t="s">
        <v>927</v>
      </c>
      <c r="E39" s="11" t="s">
        <v>926</v>
      </c>
      <c r="F39" s="12" t="s">
        <v>928</v>
      </c>
      <c r="G39" s="11" t="s">
        <v>926</v>
      </c>
      <c r="H39" s="12" t="s">
        <v>929</v>
      </c>
      <c r="I39" s="11" t="s">
        <v>949</v>
      </c>
      <c r="J39" s="12" t="s">
        <v>950</v>
      </c>
      <c r="K39" s="12"/>
      <c r="L39" s="13">
        <v>-13890</v>
      </c>
    </row>
    <row r="40" spans="1:12" x14ac:dyDescent="0.3">
      <c r="A40" s="11">
        <v>101000065</v>
      </c>
      <c r="B40" s="12" t="s">
        <v>2239</v>
      </c>
      <c r="C40" s="11" t="s">
        <v>926</v>
      </c>
      <c r="D40" s="12" t="s">
        <v>927</v>
      </c>
      <c r="E40" s="11" t="s">
        <v>926</v>
      </c>
      <c r="F40" s="12" t="s">
        <v>928</v>
      </c>
      <c r="G40" s="11" t="s">
        <v>926</v>
      </c>
      <c r="H40" s="12" t="s">
        <v>929</v>
      </c>
      <c r="I40" s="11" t="s">
        <v>949</v>
      </c>
      <c r="J40" s="12" t="s">
        <v>950</v>
      </c>
      <c r="K40" s="12"/>
      <c r="L40" s="13">
        <v>-992</v>
      </c>
    </row>
    <row r="41" spans="1:12" x14ac:dyDescent="0.3">
      <c r="A41" s="11">
        <v>101000077</v>
      </c>
      <c r="B41" s="12" t="s">
        <v>2261</v>
      </c>
      <c r="C41" s="11" t="s">
        <v>926</v>
      </c>
      <c r="D41" s="12" t="s">
        <v>927</v>
      </c>
      <c r="E41" s="11" t="s">
        <v>926</v>
      </c>
      <c r="F41" s="12" t="s">
        <v>928</v>
      </c>
      <c r="G41" s="11" t="s">
        <v>944</v>
      </c>
      <c r="H41" s="12" t="s">
        <v>945</v>
      </c>
      <c r="I41" s="11" t="s">
        <v>1027</v>
      </c>
      <c r="J41" s="12" t="s">
        <v>1028</v>
      </c>
      <c r="K41" s="12"/>
      <c r="L41" s="13">
        <v>-64740</v>
      </c>
    </row>
    <row r="42" spans="1:12" x14ac:dyDescent="0.3">
      <c r="A42" s="11">
        <v>101000079</v>
      </c>
      <c r="B42" s="12" t="s">
        <v>2262</v>
      </c>
      <c r="C42" s="11" t="s">
        <v>926</v>
      </c>
      <c r="D42" s="12" t="s">
        <v>927</v>
      </c>
      <c r="E42" s="11" t="s">
        <v>926</v>
      </c>
      <c r="F42" s="12" t="s">
        <v>928</v>
      </c>
      <c r="G42" s="11" t="s">
        <v>944</v>
      </c>
      <c r="H42" s="12" t="s">
        <v>945</v>
      </c>
      <c r="I42" s="11" t="s">
        <v>1027</v>
      </c>
      <c r="J42" s="12" t="s">
        <v>1028</v>
      </c>
      <c r="K42" s="12"/>
      <c r="L42" s="13">
        <v>-6240</v>
      </c>
    </row>
    <row r="43" spans="1:12" ht="22.5" x14ac:dyDescent="0.3">
      <c r="A43" s="11">
        <v>101000085</v>
      </c>
      <c r="B43" s="12" t="s">
        <v>2259</v>
      </c>
      <c r="C43" s="11" t="s">
        <v>926</v>
      </c>
      <c r="D43" s="12" t="s">
        <v>927</v>
      </c>
      <c r="E43" s="11" t="s">
        <v>926</v>
      </c>
      <c r="F43" s="12" t="s">
        <v>928</v>
      </c>
      <c r="G43" s="11" t="s">
        <v>944</v>
      </c>
      <c r="H43" s="12" t="s">
        <v>945</v>
      </c>
      <c r="I43" s="11" t="s">
        <v>2257</v>
      </c>
      <c r="J43" s="12" t="s">
        <v>2258</v>
      </c>
      <c r="K43" s="12"/>
      <c r="L43" s="13">
        <v>-715</v>
      </c>
    </row>
    <row r="44" spans="1:12" x14ac:dyDescent="0.3">
      <c r="A44" s="11">
        <v>101000086</v>
      </c>
      <c r="B44" s="12" t="s">
        <v>2260</v>
      </c>
      <c r="C44" s="11" t="s">
        <v>926</v>
      </c>
      <c r="D44" s="12" t="s">
        <v>927</v>
      </c>
      <c r="E44" s="11" t="s">
        <v>926</v>
      </c>
      <c r="F44" s="12" t="s">
        <v>928</v>
      </c>
      <c r="G44" s="11" t="s">
        <v>944</v>
      </c>
      <c r="H44" s="12" t="s">
        <v>945</v>
      </c>
      <c r="I44" s="11" t="s">
        <v>2257</v>
      </c>
      <c r="J44" s="12" t="s">
        <v>2258</v>
      </c>
      <c r="K44" s="12"/>
      <c r="L44" s="13">
        <v>-2860</v>
      </c>
    </row>
    <row r="45" spans="1:12" x14ac:dyDescent="0.3">
      <c r="A45" s="11">
        <v>101000095</v>
      </c>
      <c r="B45" s="12" t="s">
        <v>1069</v>
      </c>
      <c r="C45" s="11" t="s">
        <v>926</v>
      </c>
      <c r="D45" s="12" t="s">
        <v>927</v>
      </c>
      <c r="E45" s="11" t="s">
        <v>926</v>
      </c>
      <c r="F45" s="12" t="s">
        <v>928</v>
      </c>
      <c r="G45" s="11" t="s">
        <v>933</v>
      </c>
      <c r="H45" s="12" t="s">
        <v>934</v>
      </c>
      <c r="I45" s="11" t="s">
        <v>952</v>
      </c>
      <c r="J45" s="12" t="s">
        <v>951</v>
      </c>
      <c r="K45" s="12"/>
      <c r="L45" s="13">
        <v>-29360</v>
      </c>
    </row>
    <row r="46" spans="1:12" x14ac:dyDescent="0.3">
      <c r="A46" s="11">
        <v>101000096</v>
      </c>
      <c r="B46" s="12" t="s">
        <v>951</v>
      </c>
      <c r="C46" s="11" t="s">
        <v>926</v>
      </c>
      <c r="D46" s="12" t="s">
        <v>927</v>
      </c>
      <c r="E46" s="11" t="s">
        <v>926</v>
      </c>
      <c r="F46" s="12" t="s">
        <v>928</v>
      </c>
      <c r="G46" s="11" t="s">
        <v>933</v>
      </c>
      <c r="H46" s="12" t="s">
        <v>934</v>
      </c>
      <c r="I46" s="11" t="s">
        <v>952</v>
      </c>
      <c r="J46" s="12" t="s">
        <v>951</v>
      </c>
      <c r="K46" s="12"/>
      <c r="L46" s="13">
        <v>-401</v>
      </c>
    </row>
    <row r="47" spans="1:12" x14ac:dyDescent="0.3">
      <c r="A47" s="11">
        <v>101000099</v>
      </c>
      <c r="B47" s="12" t="s">
        <v>951</v>
      </c>
      <c r="C47" s="11" t="s">
        <v>926</v>
      </c>
      <c r="D47" s="12" t="s">
        <v>927</v>
      </c>
      <c r="E47" s="11" t="s">
        <v>926</v>
      </c>
      <c r="F47" s="12" t="s">
        <v>928</v>
      </c>
      <c r="G47" s="11" t="s">
        <v>933</v>
      </c>
      <c r="H47" s="12" t="s">
        <v>934</v>
      </c>
      <c r="I47" s="11" t="s">
        <v>952</v>
      </c>
      <c r="J47" s="12" t="s">
        <v>951</v>
      </c>
      <c r="K47" s="12"/>
      <c r="L47" s="13">
        <v>-430</v>
      </c>
    </row>
    <row r="48" spans="1:12" x14ac:dyDescent="0.3">
      <c r="A48" s="11">
        <v>101000103</v>
      </c>
      <c r="B48" s="12" t="s">
        <v>951</v>
      </c>
      <c r="C48" s="11" t="s">
        <v>926</v>
      </c>
      <c r="D48" s="12" t="s">
        <v>927</v>
      </c>
      <c r="E48" s="11" t="s">
        <v>926</v>
      </c>
      <c r="F48" s="12" t="s">
        <v>928</v>
      </c>
      <c r="G48" s="11" t="s">
        <v>933</v>
      </c>
      <c r="H48" s="12" t="s">
        <v>934</v>
      </c>
      <c r="I48" s="11" t="s">
        <v>952</v>
      </c>
      <c r="J48" s="12" t="s">
        <v>951</v>
      </c>
      <c r="K48" s="12"/>
      <c r="L48" s="13">
        <v>-366320</v>
      </c>
    </row>
    <row r="49" spans="1:12" x14ac:dyDescent="0.3">
      <c r="A49" s="11">
        <v>101000105</v>
      </c>
      <c r="B49" s="12" t="s">
        <v>953</v>
      </c>
      <c r="C49" s="11" t="s">
        <v>926</v>
      </c>
      <c r="D49" s="12" t="s">
        <v>927</v>
      </c>
      <c r="E49" s="11" t="s">
        <v>926</v>
      </c>
      <c r="F49" s="12" t="s">
        <v>928</v>
      </c>
      <c r="G49" s="11" t="s">
        <v>933</v>
      </c>
      <c r="H49" s="12" t="s">
        <v>934</v>
      </c>
      <c r="I49" s="11" t="s">
        <v>952</v>
      </c>
      <c r="J49" s="12" t="s">
        <v>951</v>
      </c>
      <c r="K49" s="12"/>
      <c r="L49" s="13">
        <v>-24100</v>
      </c>
    </row>
    <row r="50" spans="1:12" x14ac:dyDescent="0.3">
      <c r="A50" s="11">
        <v>101000112</v>
      </c>
      <c r="B50" s="12" t="s">
        <v>954</v>
      </c>
      <c r="C50" s="11" t="s">
        <v>926</v>
      </c>
      <c r="D50" s="12" t="s">
        <v>927</v>
      </c>
      <c r="E50" s="11" t="s">
        <v>926</v>
      </c>
      <c r="F50" s="12" t="s">
        <v>928</v>
      </c>
      <c r="G50" s="11" t="s">
        <v>933</v>
      </c>
      <c r="H50" s="12" t="s">
        <v>934</v>
      </c>
      <c r="I50" s="11" t="s">
        <v>955</v>
      </c>
      <c r="J50" s="12" t="s">
        <v>956</v>
      </c>
      <c r="K50" s="12"/>
      <c r="L50" s="13">
        <v>-496</v>
      </c>
    </row>
    <row r="51" spans="1:12" x14ac:dyDescent="0.3">
      <c r="A51" s="11">
        <v>101000114</v>
      </c>
      <c r="B51" s="12" t="s">
        <v>954</v>
      </c>
      <c r="C51" s="11" t="s">
        <v>926</v>
      </c>
      <c r="D51" s="12" t="s">
        <v>927</v>
      </c>
      <c r="E51" s="11" t="s">
        <v>926</v>
      </c>
      <c r="F51" s="12" t="s">
        <v>928</v>
      </c>
      <c r="G51" s="11" t="s">
        <v>933</v>
      </c>
      <c r="H51" s="12" t="s">
        <v>934</v>
      </c>
      <c r="I51" s="11" t="s">
        <v>955</v>
      </c>
      <c r="J51" s="12" t="s">
        <v>956</v>
      </c>
      <c r="K51" s="12"/>
      <c r="L51" s="13">
        <v>-24166</v>
      </c>
    </row>
    <row r="52" spans="1:12" x14ac:dyDescent="0.3">
      <c r="A52" s="11">
        <v>101000115</v>
      </c>
      <c r="B52" s="12" t="s">
        <v>2250</v>
      </c>
      <c r="C52" s="11" t="s">
        <v>926</v>
      </c>
      <c r="D52" s="12" t="s">
        <v>927</v>
      </c>
      <c r="E52" s="11" t="s">
        <v>926</v>
      </c>
      <c r="F52" s="12" t="s">
        <v>928</v>
      </c>
      <c r="G52" s="11" t="s">
        <v>933</v>
      </c>
      <c r="H52" s="12" t="s">
        <v>934</v>
      </c>
      <c r="I52" s="11" t="s">
        <v>955</v>
      </c>
      <c r="J52" s="12" t="s">
        <v>956</v>
      </c>
      <c r="K52" s="12"/>
      <c r="L52" s="13">
        <v>-2810</v>
      </c>
    </row>
    <row r="53" spans="1:12" x14ac:dyDescent="0.3">
      <c r="A53" s="11">
        <v>101000124</v>
      </c>
      <c r="B53" s="12" t="s">
        <v>959</v>
      </c>
      <c r="C53" s="11" t="s">
        <v>926</v>
      </c>
      <c r="D53" s="12" t="s">
        <v>927</v>
      </c>
      <c r="E53" s="11" t="s">
        <v>926</v>
      </c>
      <c r="F53" s="12" t="s">
        <v>928</v>
      </c>
      <c r="G53" s="11" t="s">
        <v>933</v>
      </c>
      <c r="H53" s="12" t="s">
        <v>934</v>
      </c>
      <c r="I53" s="11" t="s">
        <v>958</v>
      </c>
      <c r="J53" s="12" t="s">
        <v>959</v>
      </c>
      <c r="K53" s="12"/>
      <c r="L53" s="13">
        <v>-467</v>
      </c>
    </row>
    <row r="54" spans="1:12" x14ac:dyDescent="0.3">
      <c r="A54" s="11">
        <v>101000127</v>
      </c>
      <c r="B54" s="12" t="s">
        <v>2247</v>
      </c>
      <c r="C54" s="11" t="s">
        <v>926</v>
      </c>
      <c r="D54" s="12" t="s">
        <v>927</v>
      </c>
      <c r="E54" s="11" t="s">
        <v>926</v>
      </c>
      <c r="F54" s="12" t="s">
        <v>928</v>
      </c>
      <c r="G54" s="11" t="s">
        <v>933</v>
      </c>
      <c r="H54" s="12" t="s">
        <v>934</v>
      </c>
      <c r="I54" s="11" t="s">
        <v>958</v>
      </c>
      <c r="J54" s="12" t="s">
        <v>959</v>
      </c>
      <c r="K54" s="12"/>
      <c r="L54" s="13">
        <v>-14050</v>
      </c>
    </row>
    <row r="55" spans="1:12" x14ac:dyDescent="0.3">
      <c r="A55" s="11">
        <v>101000128</v>
      </c>
      <c r="B55" s="12" t="s">
        <v>957</v>
      </c>
      <c r="C55" s="11" t="s">
        <v>926</v>
      </c>
      <c r="D55" s="12" t="s">
        <v>927</v>
      </c>
      <c r="E55" s="11" t="s">
        <v>926</v>
      </c>
      <c r="F55" s="12" t="s">
        <v>928</v>
      </c>
      <c r="G55" s="11" t="s">
        <v>933</v>
      </c>
      <c r="H55" s="12" t="s">
        <v>934</v>
      </c>
      <c r="I55" s="11" t="s">
        <v>958</v>
      </c>
      <c r="J55" s="12" t="s">
        <v>959</v>
      </c>
      <c r="K55" s="12"/>
      <c r="L55" s="13">
        <v>-14050</v>
      </c>
    </row>
    <row r="56" spans="1:12" x14ac:dyDescent="0.3">
      <c r="A56" s="11">
        <v>101000137</v>
      </c>
      <c r="B56" s="12" t="s">
        <v>960</v>
      </c>
      <c r="C56" s="11" t="s">
        <v>926</v>
      </c>
      <c r="D56" s="12" t="s">
        <v>927</v>
      </c>
      <c r="E56" s="11" t="s">
        <v>926</v>
      </c>
      <c r="F56" s="12" t="s">
        <v>928</v>
      </c>
      <c r="G56" s="11" t="s">
        <v>926</v>
      </c>
      <c r="H56" s="12" t="s">
        <v>929</v>
      </c>
      <c r="I56" s="11" t="s">
        <v>961</v>
      </c>
      <c r="J56" s="12" t="s">
        <v>960</v>
      </c>
      <c r="K56" s="12"/>
      <c r="L56" s="13">
        <v>-365</v>
      </c>
    </row>
    <row r="57" spans="1:12" x14ac:dyDescent="0.3">
      <c r="A57" s="11">
        <v>101000144</v>
      </c>
      <c r="B57" s="12" t="s">
        <v>960</v>
      </c>
      <c r="C57" s="11" t="s">
        <v>926</v>
      </c>
      <c r="D57" s="12" t="s">
        <v>927</v>
      </c>
      <c r="E57" s="11" t="s">
        <v>926</v>
      </c>
      <c r="F57" s="12" t="s">
        <v>928</v>
      </c>
      <c r="G57" s="11" t="s">
        <v>926</v>
      </c>
      <c r="H57" s="12" t="s">
        <v>929</v>
      </c>
      <c r="I57" s="11" t="s">
        <v>961</v>
      </c>
      <c r="J57" s="12" t="s">
        <v>960</v>
      </c>
      <c r="K57" s="12"/>
      <c r="L57" s="13">
        <v>-25075</v>
      </c>
    </row>
    <row r="58" spans="1:12" x14ac:dyDescent="0.3">
      <c r="A58" s="11">
        <v>101000146</v>
      </c>
      <c r="B58" s="12" t="s">
        <v>2236</v>
      </c>
      <c r="C58" s="11" t="s">
        <v>926</v>
      </c>
      <c r="D58" s="12" t="s">
        <v>927</v>
      </c>
      <c r="E58" s="11" t="s">
        <v>926</v>
      </c>
      <c r="F58" s="12" t="s">
        <v>928</v>
      </c>
      <c r="G58" s="11" t="s">
        <v>926</v>
      </c>
      <c r="H58" s="12" t="s">
        <v>929</v>
      </c>
      <c r="I58" s="11" t="s">
        <v>961</v>
      </c>
      <c r="J58" s="12" t="s">
        <v>960</v>
      </c>
      <c r="K58" s="12"/>
      <c r="L58" s="13">
        <v>-4250</v>
      </c>
    </row>
    <row r="59" spans="1:12" x14ac:dyDescent="0.3">
      <c r="A59" s="11">
        <v>101000151</v>
      </c>
      <c r="B59" s="12" t="s">
        <v>962</v>
      </c>
      <c r="C59" s="11" t="s">
        <v>926</v>
      </c>
      <c r="D59" s="12" t="s">
        <v>927</v>
      </c>
      <c r="E59" s="11" t="s">
        <v>926</v>
      </c>
      <c r="F59" s="12" t="s">
        <v>928</v>
      </c>
      <c r="G59" s="11" t="s">
        <v>933</v>
      </c>
      <c r="H59" s="12" t="s">
        <v>934</v>
      </c>
      <c r="I59" s="11" t="s">
        <v>963</v>
      </c>
      <c r="J59" s="12" t="s">
        <v>962</v>
      </c>
      <c r="K59" s="12"/>
      <c r="L59" s="13">
        <v>-463</v>
      </c>
    </row>
    <row r="60" spans="1:12" x14ac:dyDescent="0.3">
      <c r="A60" s="11">
        <v>101000152</v>
      </c>
      <c r="B60" s="12" t="s">
        <v>962</v>
      </c>
      <c r="C60" s="11" t="s">
        <v>926</v>
      </c>
      <c r="D60" s="12" t="s">
        <v>927</v>
      </c>
      <c r="E60" s="11" t="s">
        <v>926</v>
      </c>
      <c r="F60" s="12" t="s">
        <v>928</v>
      </c>
      <c r="G60" s="11" t="s">
        <v>933</v>
      </c>
      <c r="H60" s="12" t="s">
        <v>934</v>
      </c>
      <c r="I60" s="11" t="s">
        <v>963</v>
      </c>
      <c r="J60" s="12" t="s">
        <v>962</v>
      </c>
      <c r="K60" s="12"/>
      <c r="L60" s="13">
        <v>-8464</v>
      </c>
    </row>
    <row r="61" spans="1:12" x14ac:dyDescent="0.3">
      <c r="A61" s="11">
        <v>101000158</v>
      </c>
      <c r="B61" s="12" t="s">
        <v>964</v>
      </c>
      <c r="C61" s="11" t="s">
        <v>926</v>
      </c>
      <c r="D61" s="12" t="s">
        <v>927</v>
      </c>
      <c r="E61" s="11" t="s">
        <v>926</v>
      </c>
      <c r="F61" s="12" t="s">
        <v>928</v>
      </c>
      <c r="G61" s="11" t="s">
        <v>933</v>
      </c>
      <c r="H61" s="12" t="s">
        <v>934</v>
      </c>
      <c r="I61" s="11" t="s">
        <v>940</v>
      </c>
      <c r="J61" s="12" t="s">
        <v>941</v>
      </c>
      <c r="K61" s="12"/>
      <c r="L61" s="13">
        <v>-2802</v>
      </c>
    </row>
    <row r="62" spans="1:12" x14ac:dyDescent="0.3">
      <c r="A62" s="11">
        <v>101000161</v>
      </c>
      <c r="B62" s="12" t="s">
        <v>964</v>
      </c>
      <c r="C62" s="11" t="s">
        <v>926</v>
      </c>
      <c r="D62" s="12" t="s">
        <v>927</v>
      </c>
      <c r="E62" s="11" t="s">
        <v>926</v>
      </c>
      <c r="F62" s="12" t="s">
        <v>928</v>
      </c>
      <c r="G62" s="11" t="s">
        <v>933</v>
      </c>
      <c r="H62" s="12" t="s">
        <v>934</v>
      </c>
      <c r="I62" s="11" t="s">
        <v>940</v>
      </c>
      <c r="J62" s="12" t="s">
        <v>941</v>
      </c>
      <c r="K62" s="12"/>
      <c r="L62" s="13">
        <v>-1488</v>
      </c>
    </row>
    <row r="63" spans="1:12" x14ac:dyDescent="0.3">
      <c r="A63" s="11">
        <v>101000165</v>
      </c>
      <c r="B63" s="12" t="s">
        <v>964</v>
      </c>
      <c r="C63" s="11" t="s">
        <v>926</v>
      </c>
      <c r="D63" s="12" t="s">
        <v>927</v>
      </c>
      <c r="E63" s="11" t="s">
        <v>926</v>
      </c>
      <c r="F63" s="12" t="s">
        <v>928</v>
      </c>
      <c r="G63" s="11" t="s">
        <v>933</v>
      </c>
      <c r="H63" s="12" t="s">
        <v>934</v>
      </c>
      <c r="I63" s="11" t="s">
        <v>940</v>
      </c>
      <c r="J63" s="12" t="s">
        <v>941</v>
      </c>
      <c r="K63" s="12"/>
      <c r="L63" s="13">
        <v>-75308</v>
      </c>
    </row>
    <row r="64" spans="1:12" x14ac:dyDescent="0.3">
      <c r="A64" s="11">
        <v>101000167</v>
      </c>
      <c r="B64" s="12" t="s">
        <v>965</v>
      </c>
      <c r="C64" s="11" t="s">
        <v>926</v>
      </c>
      <c r="D64" s="12" t="s">
        <v>927</v>
      </c>
      <c r="E64" s="11" t="s">
        <v>926</v>
      </c>
      <c r="F64" s="12" t="s">
        <v>928</v>
      </c>
      <c r="G64" s="11" t="s">
        <v>933</v>
      </c>
      <c r="H64" s="12" t="s">
        <v>934</v>
      </c>
      <c r="I64" s="11" t="s">
        <v>940</v>
      </c>
      <c r="J64" s="12" t="s">
        <v>941</v>
      </c>
      <c r="K64" s="12"/>
      <c r="L64" s="13">
        <v>-39340</v>
      </c>
    </row>
    <row r="65" spans="1:12" x14ac:dyDescent="0.3">
      <c r="A65" s="11">
        <v>101000171</v>
      </c>
      <c r="B65" s="12" t="s">
        <v>2266</v>
      </c>
      <c r="C65" s="11" t="s">
        <v>926</v>
      </c>
      <c r="D65" s="12" t="s">
        <v>927</v>
      </c>
      <c r="E65" s="11" t="s">
        <v>926</v>
      </c>
      <c r="F65" s="12" t="s">
        <v>928</v>
      </c>
      <c r="G65" s="11" t="s">
        <v>944</v>
      </c>
      <c r="H65" s="12" t="s">
        <v>945</v>
      </c>
      <c r="I65" s="11" t="s">
        <v>967</v>
      </c>
      <c r="J65" s="12" t="s">
        <v>968</v>
      </c>
      <c r="K65" s="12"/>
      <c r="L65" s="13">
        <v>-1120</v>
      </c>
    </row>
    <row r="66" spans="1:12" x14ac:dyDescent="0.3">
      <c r="A66" s="11">
        <v>101000173</v>
      </c>
      <c r="B66" s="12" t="s">
        <v>2267</v>
      </c>
      <c r="C66" s="11" t="s">
        <v>926</v>
      </c>
      <c r="D66" s="12" t="s">
        <v>927</v>
      </c>
      <c r="E66" s="11" t="s">
        <v>926</v>
      </c>
      <c r="F66" s="12" t="s">
        <v>928</v>
      </c>
      <c r="G66" s="11" t="s">
        <v>944</v>
      </c>
      <c r="H66" s="12" t="s">
        <v>945</v>
      </c>
      <c r="I66" s="11" t="s">
        <v>967</v>
      </c>
      <c r="J66" s="12" t="s">
        <v>968</v>
      </c>
      <c r="K66" s="12"/>
      <c r="L66" s="13">
        <v>-31270</v>
      </c>
    </row>
    <row r="67" spans="1:12" x14ac:dyDescent="0.3">
      <c r="A67" s="11">
        <v>101000176</v>
      </c>
      <c r="B67" s="12" t="s">
        <v>966</v>
      </c>
      <c r="C67" s="11" t="s">
        <v>926</v>
      </c>
      <c r="D67" s="12" t="s">
        <v>927</v>
      </c>
      <c r="E67" s="11" t="s">
        <v>926</v>
      </c>
      <c r="F67" s="12" t="s">
        <v>928</v>
      </c>
      <c r="G67" s="11" t="s">
        <v>944</v>
      </c>
      <c r="H67" s="12" t="s">
        <v>945</v>
      </c>
      <c r="I67" s="11" t="s">
        <v>967</v>
      </c>
      <c r="J67" s="12" t="s">
        <v>968</v>
      </c>
      <c r="K67" s="12"/>
      <c r="L67" s="13">
        <v>-3210900</v>
      </c>
    </row>
    <row r="68" spans="1:12" x14ac:dyDescent="0.3">
      <c r="A68" s="11">
        <v>101000183</v>
      </c>
      <c r="B68" s="12" t="s">
        <v>969</v>
      </c>
      <c r="C68" s="11" t="s">
        <v>926</v>
      </c>
      <c r="D68" s="12" t="s">
        <v>927</v>
      </c>
      <c r="E68" s="11" t="s">
        <v>926</v>
      </c>
      <c r="F68" s="12" t="s">
        <v>928</v>
      </c>
      <c r="G68" s="11" t="s">
        <v>933</v>
      </c>
      <c r="H68" s="12" t="s">
        <v>934</v>
      </c>
      <c r="I68" s="11" t="s">
        <v>930</v>
      </c>
      <c r="J68" s="12" t="s">
        <v>931</v>
      </c>
      <c r="K68" s="12"/>
      <c r="L68" s="13">
        <v>-467</v>
      </c>
    </row>
    <row r="69" spans="1:12" x14ac:dyDescent="0.3">
      <c r="A69" s="11">
        <v>101000184</v>
      </c>
      <c r="B69" s="12" t="s">
        <v>969</v>
      </c>
      <c r="C69" s="11" t="s">
        <v>926</v>
      </c>
      <c r="D69" s="12" t="s">
        <v>927</v>
      </c>
      <c r="E69" s="11" t="s">
        <v>926</v>
      </c>
      <c r="F69" s="12" t="s">
        <v>928</v>
      </c>
      <c r="G69" s="11" t="s">
        <v>933</v>
      </c>
      <c r="H69" s="12" t="s">
        <v>934</v>
      </c>
      <c r="I69" s="11" t="s">
        <v>930</v>
      </c>
      <c r="J69" s="12" t="s">
        <v>931</v>
      </c>
      <c r="K69" s="12"/>
      <c r="L69" s="13">
        <v>-10416</v>
      </c>
    </row>
    <row r="70" spans="1:12" x14ac:dyDescent="0.3">
      <c r="A70" s="11">
        <v>101000185</v>
      </c>
      <c r="B70" s="12" t="s">
        <v>969</v>
      </c>
      <c r="C70" s="11" t="s">
        <v>926</v>
      </c>
      <c r="D70" s="12" t="s">
        <v>927</v>
      </c>
      <c r="E70" s="11" t="s">
        <v>926</v>
      </c>
      <c r="F70" s="12" t="s">
        <v>928</v>
      </c>
      <c r="G70" s="11" t="s">
        <v>933</v>
      </c>
      <c r="H70" s="12" t="s">
        <v>934</v>
      </c>
      <c r="I70" s="11" t="s">
        <v>930</v>
      </c>
      <c r="J70" s="12" t="s">
        <v>931</v>
      </c>
      <c r="K70" s="12"/>
      <c r="L70" s="13">
        <v>-34844</v>
      </c>
    </row>
    <row r="71" spans="1:12" x14ac:dyDescent="0.3">
      <c r="A71" s="11">
        <v>101000194</v>
      </c>
      <c r="B71" s="12" t="s">
        <v>970</v>
      </c>
      <c r="C71" s="11" t="s">
        <v>926</v>
      </c>
      <c r="D71" s="12" t="s">
        <v>927</v>
      </c>
      <c r="E71" s="11" t="s">
        <v>926</v>
      </c>
      <c r="F71" s="12" t="s">
        <v>928</v>
      </c>
      <c r="G71" s="11" t="s">
        <v>933</v>
      </c>
      <c r="H71" s="12" t="s">
        <v>934</v>
      </c>
      <c r="I71" s="11" t="s">
        <v>971</v>
      </c>
      <c r="J71" s="12" t="s">
        <v>970</v>
      </c>
      <c r="K71" s="12"/>
      <c r="L71" s="13">
        <v>-28165</v>
      </c>
    </row>
    <row r="72" spans="1:12" x14ac:dyDescent="0.3">
      <c r="A72" s="11">
        <v>101000195</v>
      </c>
      <c r="B72" s="12" t="s">
        <v>2248</v>
      </c>
      <c r="C72" s="11" t="s">
        <v>926</v>
      </c>
      <c r="D72" s="12" t="s">
        <v>927</v>
      </c>
      <c r="E72" s="11" t="s">
        <v>926</v>
      </c>
      <c r="F72" s="12" t="s">
        <v>928</v>
      </c>
      <c r="G72" s="11" t="s">
        <v>933</v>
      </c>
      <c r="H72" s="12" t="s">
        <v>934</v>
      </c>
      <c r="I72" s="11" t="s">
        <v>971</v>
      </c>
      <c r="J72" s="12" t="s">
        <v>970</v>
      </c>
      <c r="K72" s="12"/>
      <c r="L72" s="13">
        <v>-23580</v>
      </c>
    </row>
    <row r="73" spans="1:12" x14ac:dyDescent="0.3">
      <c r="A73" s="11">
        <v>101000198</v>
      </c>
      <c r="B73" s="12" t="s">
        <v>972</v>
      </c>
      <c r="C73" s="11" t="s">
        <v>926</v>
      </c>
      <c r="D73" s="12" t="s">
        <v>927</v>
      </c>
      <c r="E73" s="11" t="s">
        <v>926</v>
      </c>
      <c r="F73" s="12" t="s">
        <v>928</v>
      </c>
      <c r="G73" s="11" t="s">
        <v>933</v>
      </c>
      <c r="H73" s="12" t="s">
        <v>934</v>
      </c>
      <c r="I73" s="11" t="s">
        <v>973</v>
      </c>
      <c r="J73" s="12" t="s">
        <v>972</v>
      </c>
      <c r="K73" s="12"/>
      <c r="L73" s="13">
        <v>-1680</v>
      </c>
    </row>
    <row r="74" spans="1:12" x14ac:dyDescent="0.3">
      <c r="A74" s="11">
        <v>101000200</v>
      </c>
      <c r="B74" s="12" t="s">
        <v>972</v>
      </c>
      <c r="C74" s="11" t="s">
        <v>926</v>
      </c>
      <c r="D74" s="12" t="s">
        <v>927</v>
      </c>
      <c r="E74" s="11" t="s">
        <v>926</v>
      </c>
      <c r="F74" s="12" t="s">
        <v>928</v>
      </c>
      <c r="G74" s="11" t="s">
        <v>933</v>
      </c>
      <c r="H74" s="12" t="s">
        <v>934</v>
      </c>
      <c r="I74" s="11" t="s">
        <v>973</v>
      </c>
      <c r="J74" s="12" t="s">
        <v>972</v>
      </c>
      <c r="K74" s="12"/>
      <c r="L74" s="13">
        <v>-13570</v>
      </c>
    </row>
    <row r="75" spans="1:12" x14ac:dyDescent="0.3">
      <c r="A75" s="11">
        <v>101000201</v>
      </c>
      <c r="B75" s="12" t="s">
        <v>972</v>
      </c>
      <c r="C75" s="11" t="s">
        <v>926</v>
      </c>
      <c r="D75" s="12" t="s">
        <v>927</v>
      </c>
      <c r="E75" s="11" t="s">
        <v>926</v>
      </c>
      <c r="F75" s="12" t="s">
        <v>928</v>
      </c>
      <c r="G75" s="11" t="s">
        <v>933</v>
      </c>
      <c r="H75" s="12" t="s">
        <v>934</v>
      </c>
      <c r="I75" s="11" t="s">
        <v>973</v>
      </c>
      <c r="J75" s="12" t="s">
        <v>972</v>
      </c>
      <c r="K75" s="12"/>
      <c r="L75" s="13">
        <v>-15720</v>
      </c>
    </row>
    <row r="76" spans="1:12" x14ac:dyDescent="0.3">
      <c r="A76" s="11">
        <v>101000207</v>
      </c>
      <c r="B76" s="12" t="s">
        <v>2524</v>
      </c>
      <c r="C76" s="11" t="s">
        <v>926</v>
      </c>
      <c r="D76" s="12" t="s">
        <v>927</v>
      </c>
      <c r="E76" s="11" t="s">
        <v>933</v>
      </c>
      <c r="F76" s="12" t="s">
        <v>975</v>
      </c>
      <c r="G76" s="11" t="s">
        <v>1048</v>
      </c>
      <c r="H76" s="12" t="s">
        <v>1049</v>
      </c>
      <c r="I76" s="11" t="s">
        <v>1019</v>
      </c>
      <c r="J76" s="12" t="s">
        <v>1020</v>
      </c>
      <c r="K76" s="12"/>
      <c r="L76" s="13">
        <v>-5850</v>
      </c>
    </row>
    <row r="77" spans="1:12" x14ac:dyDescent="0.3">
      <c r="A77" s="11">
        <v>101000208</v>
      </c>
      <c r="B77" s="12" t="s">
        <v>2276</v>
      </c>
      <c r="C77" s="11" t="s">
        <v>926</v>
      </c>
      <c r="D77" s="12" t="s">
        <v>927</v>
      </c>
      <c r="E77" s="11" t="s">
        <v>926</v>
      </c>
      <c r="F77" s="12" t="s">
        <v>928</v>
      </c>
      <c r="G77" s="11" t="s">
        <v>1017</v>
      </c>
      <c r="H77" s="12" t="s">
        <v>1018</v>
      </c>
      <c r="I77" s="11" t="s">
        <v>1019</v>
      </c>
      <c r="J77" s="12" t="s">
        <v>1020</v>
      </c>
      <c r="K77" s="12"/>
      <c r="L77" s="13">
        <v>-1690</v>
      </c>
    </row>
    <row r="78" spans="1:12" x14ac:dyDescent="0.3">
      <c r="A78" s="11">
        <v>101000210</v>
      </c>
      <c r="B78" s="12" t="s">
        <v>1085</v>
      </c>
      <c r="C78" s="11" t="s">
        <v>926</v>
      </c>
      <c r="D78" s="12" t="s">
        <v>927</v>
      </c>
      <c r="E78" s="11" t="s">
        <v>926</v>
      </c>
      <c r="F78" s="12" t="s">
        <v>928</v>
      </c>
      <c r="G78" s="11" t="s">
        <v>1017</v>
      </c>
      <c r="H78" s="12" t="s">
        <v>1018</v>
      </c>
      <c r="I78" s="11" t="s">
        <v>1019</v>
      </c>
      <c r="J78" s="12" t="s">
        <v>1020</v>
      </c>
      <c r="K78" s="12"/>
      <c r="L78" s="13">
        <v>-4550</v>
      </c>
    </row>
    <row r="79" spans="1:12" x14ac:dyDescent="0.3">
      <c r="A79" s="11">
        <v>101000211</v>
      </c>
      <c r="B79" s="12" t="s">
        <v>1085</v>
      </c>
      <c r="C79" s="11" t="s">
        <v>926</v>
      </c>
      <c r="D79" s="12" t="s">
        <v>927</v>
      </c>
      <c r="E79" s="11" t="s">
        <v>926</v>
      </c>
      <c r="F79" s="12" t="s">
        <v>928</v>
      </c>
      <c r="G79" s="11" t="s">
        <v>1017</v>
      </c>
      <c r="H79" s="12" t="s">
        <v>1018</v>
      </c>
      <c r="I79" s="11" t="s">
        <v>1019</v>
      </c>
      <c r="J79" s="12" t="s">
        <v>1020</v>
      </c>
      <c r="K79" s="12"/>
      <c r="L79" s="13">
        <v>-1820</v>
      </c>
    </row>
    <row r="80" spans="1:12" x14ac:dyDescent="0.3">
      <c r="A80" s="11">
        <v>101000212</v>
      </c>
      <c r="B80" s="12" t="s">
        <v>1085</v>
      </c>
      <c r="C80" s="11" t="s">
        <v>926</v>
      </c>
      <c r="D80" s="12" t="s">
        <v>927</v>
      </c>
      <c r="E80" s="11" t="s">
        <v>926</v>
      </c>
      <c r="F80" s="12" t="s">
        <v>928</v>
      </c>
      <c r="G80" s="11" t="s">
        <v>1017</v>
      </c>
      <c r="H80" s="12" t="s">
        <v>1018</v>
      </c>
      <c r="I80" s="11" t="s">
        <v>1019</v>
      </c>
      <c r="J80" s="12" t="s">
        <v>1020</v>
      </c>
      <c r="K80" s="12"/>
      <c r="L80" s="13">
        <v>-11700</v>
      </c>
    </row>
    <row r="81" spans="1:12" x14ac:dyDescent="0.3">
      <c r="A81" s="11">
        <v>101000213</v>
      </c>
      <c r="B81" s="12" t="s">
        <v>1087</v>
      </c>
      <c r="C81" s="11" t="s">
        <v>926</v>
      </c>
      <c r="D81" s="12" t="s">
        <v>927</v>
      </c>
      <c r="E81" s="11" t="s">
        <v>926</v>
      </c>
      <c r="F81" s="12" t="s">
        <v>928</v>
      </c>
      <c r="G81" s="11" t="s">
        <v>1017</v>
      </c>
      <c r="H81" s="12" t="s">
        <v>1018</v>
      </c>
      <c r="I81" s="11" t="s">
        <v>1019</v>
      </c>
      <c r="J81" s="12" t="s">
        <v>1020</v>
      </c>
      <c r="K81" s="12"/>
      <c r="L81" s="13">
        <v>-10400</v>
      </c>
    </row>
    <row r="82" spans="1:12" x14ac:dyDescent="0.3">
      <c r="A82" s="11">
        <v>101000215</v>
      </c>
      <c r="B82" s="12" t="s">
        <v>1087</v>
      </c>
      <c r="C82" s="11" t="s">
        <v>926</v>
      </c>
      <c r="D82" s="12" t="s">
        <v>927</v>
      </c>
      <c r="E82" s="11" t="s">
        <v>926</v>
      </c>
      <c r="F82" s="12" t="s">
        <v>928</v>
      </c>
      <c r="G82" s="11" t="s">
        <v>1017</v>
      </c>
      <c r="H82" s="12" t="s">
        <v>1018</v>
      </c>
      <c r="I82" s="11" t="s">
        <v>1019</v>
      </c>
      <c r="J82" s="12" t="s">
        <v>1020</v>
      </c>
      <c r="K82" s="12"/>
      <c r="L82" s="13">
        <v>-47515</v>
      </c>
    </row>
    <row r="83" spans="1:12" x14ac:dyDescent="0.3">
      <c r="A83" s="11">
        <v>101000227</v>
      </c>
      <c r="B83" s="12" t="s">
        <v>2277</v>
      </c>
      <c r="C83" s="11" t="s">
        <v>926</v>
      </c>
      <c r="D83" s="12" t="s">
        <v>927</v>
      </c>
      <c r="E83" s="11" t="s">
        <v>926</v>
      </c>
      <c r="F83" s="12" t="s">
        <v>928</v>
      </c>
      <c r="G83" s="11" t="s">
        <v>1017</v>
      </c>
      <c r="H83" s="12" t="s">
        <v>1018</v>
      </c>
      <c r="I83" s="11" t="s">
        <v>1019</v>
      </c>
      <c r="J83" s="12" t="s">
        <v>1020</v>
      </c>
      <c r="K83" s="12"/>
      <c r="L83" s="13">
        <v>-975</v>
      </c>
    </row>
    <row r="84" spans="1:12" x14ac:dyDescent="0.3">
      <c r="A84" s="11">
        <v>101000228</v>
      </c>
      <c r="B84" s="12" t="s">
        <v>2277</v>
      </c>
      <c r="C84" s="11" t="s">
        <v>926</v>
      </c>
      <c r="D84" s="12" t="s">
        <v>927</v>
      </c>
      <c r="E84" s="11" t="s">
        <v>926</v>
      </c>
      <c r="F84" s="12" t="s">
        <v>928</v>
      </c>
      <c r="G84" s="11" t="s">
        <v>1017</v>
      </c>
      <c r="H84" s="12" t="s">
        <v>1018</v>
      </c>
      <c r="I84" s="11" t="s">
        <v>1019</v>
      </c>
      <c r="J84" s="12" t="s">
        <v>1020</v>
      </c>
      <c r="K84" s="12"/>
      <c r="L84" s="13">
        <v>-70720</v>
      </c>
    </row>
    <row r="85" spans="1:12" x14ac:dyDescent="0.3">
      <c r="A85" s="11">
        <v>101000229</v>
      </c>
      <c r="B85" s="12" t="s">
        <v>974</v>
      </c>
      <c r="C85" s="11" t="s">
        <v>926</v>
      </c>
      <c r="D85" s="12" t="s">
        <v>927</v>
      </c>
      <c r="E85" s="11" t="s">
        <v>933</v>
      </c>
      <c r="F85" s="12" t="s">
        <v>975</v>
      </c>
      <c r="G85" s="11" t="s">
        <v>976</v>
      </c>
      <c r="H85" s="12" t="s">
        <v>977</v>
      </c>
      <c r="I85" s="11" t="s">
        <v>952</v>
      </c>
      <c r="J85" s="12" t="s">
        <v>951</v>
      </c>
      <c r="K85" s="12"/>
      <c r="L85" s="13">
        <v>87604200</v>
      </c>
    </row>
    <row r="86" spans="1:12" x14ac:dyDescent="0.3">
      <c r="A86" s="11">
        <v>101000232</v>
      </c>
      <c r="B86" s="12" t="s">
        <v>1089</v>
      </c>
      <c r="C86" s="11" t="s">
        <v>926</v>
      </c>
      <c r="D86" s="12" t="s">
        <v>927</v>
      </c>
      <c r="E86" s="11" t="s">
        <v>933</v>
      </c>
      <c r="F86" s="12" t="s">
        <v>975</v>
      </c>
      <c r="G86" s="11" t="s">
        <v>976</v>
      </c>
      <c r="H86" s="12" t="s">
        <v>977</v>
      </c>
      <c r="I86" s="11" t="s">
        <v>979</v>
      </c>
      <c r="J86" s="12" t="s">
        <v>980</v>
      </c>
      <c r="K86" s="12"/>
      <c r="L86" s="13">
        <v>-24090</v>
      </c>
    </row>
    <row r="87" spans="1:12" x14ac:dyDescent="0.3">
      <c r="A87" s="11">
        <v>101000233</v>
      </c>
      <c r="B87" s="12" t="s">
        <v>1089</v>
      </c>
      <c r="C87" s="11" t="s">
        <v>926</v>
      </c>
      <c r="D87" s="12" t="s">
        <v>927</v>
      </c>
      <c r="E87" s="11" t="s">
        <v>933</v>
      </c>
      <c r="F87" s="12" t="s">
        <v>975</v>
      </c>
      <c r="G87" s="11" t="s">
        <v>976</v>
      </c>
      <c r="H87" s="12" t="s">
        <v>977</v>
      </c>
      <c r="I87" s="11" t="s">
        <v>979</v>
      </c>
      <c r="J87" s="12" t="s">
        <v>980</v>
      </c>
      <c r="K87" s="12"/>
      <c r="L87" s="13">
        <v>-13600</v>
      </c>
    </row>
    <row r="88" spans="1:12" x14ac:dyDescent="0.3">
      <c r="A88" s="11">
        <v>101000236</v>
      </c>
      <c r="B88" s="12" t="s">
        <v>1089</v>
      </c>
      <c r="C88" s="11" t="s">
        <v>926</v>
      </c>
      <c r="D88" s="12" t="s">
        <v>927</v>
      </c>
      <c r="E88" s="11" t="s">
        <v>933</v>
      </c>
      <c r="F88" s="12" t="s">
        <v>975</v>
      </c>
      <c r="G88" s="11" t="s">
        <v>976</v>
      </c>
      <c r="H88" s="12" t="s">
        <v>977</v>
      </c>
      <c r="I88" s="11" t="s">
        <v>979</v>
      </c>
      <c r="J88" s="12" t="s">
        <v>980</v>
      </c>
      <c r="K88" s="12"/>
      <c r="L88" s="13">
        <v>-430</v>
      </c>
    </row>
    <row r="89" spans="1:12" x14ac:dyDescent="0.3">
      <c r="A89" s="11">
        <v>101000243</v>
      </c>
      <c r="B89" s="12" t="s">
        <v>978</v>
      </c>
      <c r="C89" s="11" t="s">
        <v>926</v>
      </c>
      <c r="D89" s="12" t="s">
        <v>927</v>
      </c>
      <c r="E89" s="11" t="s">
        <v>933</v>
      </c>
      <c r="F89" s="12" t="s">
        <v>975</v>
      </c>
      <c r="G89" s="11" t="s">
        <v>976</v>
      </c>
      <c r="H89" s="12" t="s">
        <v>977</v>
      </c>
      <c r="I89" s="11" t="s">
        <v>979</v>
      </c>
      <c r="J89" s="12" t="s">
        <v>980</v>
      </c>
      <c r="K89" s="12"/>
      <c r="L89" s="13">
        <v>-40095</v>
      </c>
    </row>
    <row r="90" spans="1:12" x14ac:dyDescent="0.3">
      <c r="A90" s="11">
        <v>101000249</v>
      </c>
      <c r="B90" s="12" t="s">
        <v>981</v>
      </c>
      <c r="C90" s="11" t="s">
        <v>926</v>
      </c>
      <c r="D90" s="12" t="s">
        <v>927</v>
      </c>
      <c r="E90" s="11" t="s">
        <v>933</v>
      </c>
      <c r="F90" s="12" t="s">
        <v>975</v>
      </c>
      <c r="G90" s="11" t="s">
        <v>976</v>
      </c>
      <c r="H90" s="12" t="s">
        <v>977</v>
      </c>
      <c r="I90" s="11" t="s">
        <v>982</v>
      </c>
      <c r="J90" s="12" t="s">
        <v>983</v>
      </c>
      <c r="K90" s="12"/>
      <c r="L90" s="13">
        <v>-1290</v>
      </c>
    </row>
    <row r="91" spans="1:12" x14ac:dyDescent="0.3">
      <c r="A91" s="11">
        <v>101000251</v>
      </c>
      <c r="B91" s="12" t="s">
        <v>981</v>
      </c>
      <c r="C91" s="11" t="s">
        <v>926</v>
      </c>
      <c r="D91" s="12" t="s">
        <v>927</v>
      </c>
      <c r="E91" s="11" t="s">
        <v>933</v>
      </c>
      <c r="F91" s="12" t="s">
        <v>975</v>
      </c>
      <c r="G91" s="11" t="s">
        <v>976</v>
      </c>
      <c r="H91" s="12" t="s">
        <v>977</v>
      </c>
      <c r="I91" s="11" t="s">
        <v>982</v>
      </c>
      <c r="J91" s="12" t="s">
        <v>983</v>
      </c>
      <c r="K91" s="12"/>
      <c r="L91" s="13">
        <v>-14355</v>
      </c>
    </row>
    <row r="92" spans="1:12" x14ac:dyDescent="0.3">
      <c r="A92" s="11">
        <v>101000265</v>
      </c>
      <c r="B92" s="12" t="s">
        <v>984</v>
      </c>
      <c r="C92" s="11" t="s">
        <v>926</v>
      </c>
      <c r="D92" s="12" t="s">
        <v>927</v>
      </c>
      <c r="E92" s="11" t="s">
        <v>933</v>
      </c>
      <c r="F92" s="12" t="s">
        <v>975</v>
      </c>
      <c r="G92" s="11" t="s">
        <v>985</v>
      </c>
      <c r="H92" s="12" t="s">
        <v>986</v>
      </c>
      <c r="I92" s="11" t="s">
        <v>973</v>
      </c>
      <c r="J92" s="12" t="s">
        <v>972</v>
      </c>
      <c r="K92" s="12"/>
      <c r="L92" s="13">
        <v>-11135</v>
      </c>
    </row>
    <row r="93" spans="1:12" x14ac:dyDescent="0.3">
      <c r="A93" s="11">
        <v>101000270</v>
      </c>
      <c r="B93" s="12" t="s">
        <v>987</v>
      </c>
      <c r="C93" s="11" t="s">
        <v>926</v>
      </c>
      <c r="D93" s="12" t="s">
        <v>927</v>
      </c>
      <c r="E93" s="11" t="s">
        <v>933</v>
      </c>
      <c r="F93" s="12" t="s">
        <v>975</v>
      </c>
      <c r="G93" s="11" t="s">
        <v>985</v>
      </c>
      <c r="H93" s="12" t="s">
        <v>986</v>
      </c>
      <c r="I93" s="11" t="s">
        <v>930</v>
      </c>
      <c r="J93" s="12" t="s">
        <v>931</v>
      </c>
      <c r="K93" s="12"/>
      <c r="L93" s="13">
        <v>-46505</v>
      </c>
    </row>
    <row r="94" spans="1:12" x14ac:dyDescent="0.3">
      <c r="A94" s="11">
        <v>101000275</v>
      </c>
      <c r="B94" s="12" t="s">
        <v>988</v>
      </c>
      <c r="C94" s="11" t="s">
        <v>926</v>
      </c>
      <c r="D94" s="12" t="s">
        <v>927</v>
      </c>
      <c r="E94" s="11" t="s">
        <v>933</v>
      </c>
      <c r="F94" s="12" t="s">
        <v>975</v>
      </c>
      <c r="G94" s="11" t="s">
        <v>985</v>
      </c>
      <c r="H94" s="12" t="s">
        <v>986</v>
      </c>
      <c r="I94" s="11" t="s">
        <v>982</v>
      </c>
      <c r="J94" s="12" t="s">
        <v>983</v>
      </c>
      <c r="K94" s="12"/>
      <c r="L94" s="13">
        <v>-15065</v>
      </c>
    </row>
    <row r="95" spans="1:12" x14ac:dyDescent="0.3">
      <c r="A95" s="11">
        <v>101000282</v>
      </c>
      <c r="B95" s="12" t="s">
        <v>989</v>
      </c>
      <c r="C95" s="11" t="s">
        <v>926</v>
      </c>
      <c r="D95" s="12" t="s">
        <v>927</v>
      </c>
      <c r="E95" s="11" t="s">
        <v>933</v>
      </c>
      <c r="F95" s="12" t="s">
        <v>975</v>
      </c>
      <c r="G95" s="11" t="s">
        <v>990</v>
      </c>
      <c r="H95" s="12" t="s">
        <v>991</v>
      </c>
      <c r="I95" s="11" t="s">
        <v>940</v>
      </c>
      <c r="J95" s="12" t="s">
        <v>941</v>
      </c>
      <c r="K95" s="12"/>
      <c r="L95" s="13">
        <v>-15872</v>
      </c>
    </row>
    <row r="96" spans="1:12" x14ac:dyDescent="0.3">
      <c r="A96" s="11">
        <v>101000283</v>
      </c>
      <c r="B96" s="12" t="s">
        <v>992</v>
      </c>
      <c r="C96" s="11" t="s">
        <v>926</v>
      </c>
      <c r="D96" s="12" t="s">
        <v>927</v>
      </c>
      <c r="E96" s="11" t="s">
        <v>933</v>
      </c>
      <c r="F96" s="12" t="s">
        <v>975</v>
      </c>
      <c r="G96" s="11" t="s">
        <v>985</v>
      </c>
      <c r="H96" s="12" t="s">
        <v>986</v>
      </c>
      <c r="I96" s="11" t="s">
        <v>993</v>
      </c>
      <c r="J96" s="12" t="s">
        <v>994</v>
      </c>
      <c r="K96" s="12"/>
      <c r="L96" s="13">
        <v>-1000</v>
      </c>
    </row>
    <row r="97" spans="1:12" x14ac:dyDescent="0.3">
      <c r="A97" s="11">
        <v>101000288</v>
      </c>
      <c r="B97" s="12" t="s">
        <v>992</v>
      </c>
      <c r="C97" s="11" t="s">
        <v>926</v>
      </c>
      <c r="D97" s="12" t="s">
        <v>927</v>
      </c>
      <c r="E97" s="11" t="s">
        <v>933</v>
      </c>
      <c r="F97" s="12" t="s">
        <v>975</v>
      </c>
      <c r="G97" s="11" t="s">
        <v>985</v>
      </c>
      <c r="H97" s="12" t="s">
        <v>986</v>
      </c>
      <c r="I97" s="11" t="s">
        <v>993</v>
      </c>
      <c r="J97" s="12" t="s">
        <v>994</v>
      </c>
      <c r="K97" s="12"/>
      <c r="L97" s="13">
        <v>-32095</v>
      </c>
    </row>
    <row r="98" spans="1:12" x14ac:dyDescent="0.3">
      <c r="A98" s="11">
        <v>101000295</v>
      </c>
      <c r="B98" s="12" t="s">
        <v>995</v>
      </c>
      <c r="C98" s="11" t="s">
        <v>926</v>
      </c>
      <c r="D98" s="12" t="s">
        <v>927</v>
      </c>
      <c r="E98" s="11" t="s">
        <v>933</v>
      </c>
      <c r="F98" s="12" t="s">
        <v>975</v>
      </c>
      <c r="G98" s="11" t="s">
        <v>985</v>
      </c>
      <c r="H98" s="12" t="s">
        <v>986</v>
      </c>
      <c r="I98" s="11" t="s">
        <v>940</v>
      </c>
      <c r="J98" s="12" t="s">
        <v>941</v>
      </c>
      <c r="K98" s="12"/>
      <c r="L98" s="13">
        <v>-51090</v>
      </c>
    </row>
    <row r="99" spans="1:12" x14ac:dyDescent="0.3">
      <c r="A99" s="11">
        <v>101000301</v>
      </c>
      <c r="B99" s="12" t="s">
        <v>996</v>
      </c>
      <c r="C99" s="11" t="s">
        <v>926</v>
      </c>
      <c r="D99" s="12" t="s">
        <v>927</v>
      </c>
      <c r="E99" s="11" t="s">
        <v>933</v>
      </c>
      <c r="F99" s="12" t="s">
        <v>975</v>
      </c>
      <c r="G99" s="11" t="s">
        <v>985</v>
      </c>
      <c r="H99" s="12" t="s">
        <v>986</v>
      </c>
      <c r="I99" s="11" t="s">
        <v>979</v>
      </c>
      <c r="J99" s="12" t="s">
        <v>980</v>
      </c>
      <c r="K99" s="12"/>
      <c r="L99" s="13">
        <v>-3930</v>
      </c>
    </row>
    <row r="100" spans="1:12" x14ac:dyDescent="0.3">
      <c r="A100" s="11">
        <v>101000304</v>
      </c>
      <c r="B100" s="12" t="s">
        <v>998</v>
      </c>
      <c r="C100" s="11" t="s">
        <v>926</v>
      </c>
      <c r="D100" s="12" t="s">
        <v>927</v>
      </c>
      <c r="E100" s="11" t="s">
        <v>933</v>
      </c>
      <c r="F100" s="12" t="s">
        <v>975</v>
      </c>
      <c r="G100" s="11" t="s">
        <v>990</v>
      </c>
      <c r="H100" s="12" t="s">
        <v>991</v>
      </c>
      <c r="I100" s="11" t="s">
        <v>952</v>
      </c>
      <c r="J100" s="12" t="s">
        <v>951</v>
      </c>
      <c r="K100" s="12"/>
      <c r="L100" s="13">
        <v>-365</v>
      </c>
    </row>
    <row r="101" spans="1:12" x14ac:dyDescent="0.3">
      <c r="A101" s="11">
        <v>101000305</v>
      </c>
      <c r="B101" s="12" t="s">
        <v>997</v>
      </c>
      <c r="C101" s="11" t="s">
        <v>926</v>
      </c>
      <c r="D101" s="12" t="s">
        <v>927</v>
      </c>
      <c r="E101" s="11" t="s">
        <v>933</v>
      </c>
      <c r="F101" s="12" t="s">
        <v>975</v>
      </c>
      <c r="G101" s="11" t="s">
        <v>990</v>
      </c>
      <c r="H101" s="12" t="s">
        <v>991</v>
      </c>
      <c r="I101" s="11" t="s">
        <v>952</v>
      </c>
      <c r="J101" s="12" t="s">
        <v>951</v>
      </c>
      <c r="K101" s="12"/>
      <c r="L101" s="13">
        <v>-400</v>
      </c>
    </row>
    <row r="102" spans="1:12" x14ac:dyDescent="0.3">
      <c r="A102" s="11">
        <v>101000307</v>
      </c>
      <c r="B102" s="12" t="s">
        <v>997</v>
      </c>
      <c r="C102" s="11" t="s">
        <v>926</v>
      </c>
      <c r="D102" s="12" t="s">
        <v>927</v>
      </c>
      <c r="E102" s="11" t="s">
        <v>933</v>
      </c>
      <c r="F102" s="12" t="s">
        <v>975</v>
      </c>
      <c r="G102" s="11" t="s">
        <v>990</v>
      </c>
      <c r="H102" s="12" t="s">
        <v>991</v>
      </c>
      <c r="I102" s="11" t="s">
        <v>952</v>
      </c>
      <c r="J102" s="12" t="s">
        <v>951</v>
      </c>
      <c r="K102" s="12"/>
      <c r="L102" s="13">
        <v>-12900</v>
      </c>
    </row>
    <row r="103" spans="1:12" x14ac:dyDescent="0.3">
      <c r="A103" s="11">
        <v>101000309</v>
      </c>
      <c r="B103" s="12" t="s">
        <v>997</v>
      </c>
      <c r="C103" s="11" t="s">
        <v>926</v>
      </c>
      <c r="D103" s="12" t="s">
        <v>927</v>
      </c>
      <c r="E103" s="11" t="s">
        <v>933</v>
      </c>
      <c r="F103" s="12" t="s">
        <v>975</v>
      </c>
      <c r="G103" s="11" t="s">
        <v>990</v>
      </c>
      <c r="H103" s="12" t="s">
        <v>991</v>
      </c>
      <c r="I103" s="11" t="s">
        <v>952</v>
      </c>
      <c r="J103" s="12" t="s">
        <v>951</v>
      </c>
      <c r="K103" s="12"/>
      <c r="L103" s="13">
        <v>-465</v>
      </c>
    </row>
    <row r="104" spans="1:12" x14ac:dyDescent="0.3">
      <c r="A104" s="11">
        <v>101000311</v>
      </c>
      <c r="B104" s="12" t="s">
        <v>998</v>
      </c>
      <c r="C104" s="11" t="s">
        <v>926</v>
      </c>
      <c r="D104" s="12" t="s">
        <v>927</v>
      </c>
      <c r="E104" s="11" t="s">
        <v>933</v>
      </c>
      <c r="F104" s="12" t="s">
        <v>975</v>
      </c>
      <c r="G104" s="11" t="s">
        <v>990</v>
      </c>
      <c r="H104" s="12" t="s">
        <v>991</v>
      </c>
      <c r="I104" s="11" t="s">
        <v>952</v>
      </c>
      <c r="J104" s="12" t="s">
        <v>951</v>
      </c>
      <c r="K104" s="12"/>
      <c r="L104" s="13">
        <v>-91160</v>
      </c>
    </row>
    <row r="105" spans="1:12" x14ac:dyDescent="0.3">
      <c r="A105" s="11">
        <v>101000315</v>
      </c>
      <c r="B105" s="12" t="s">
        <v>999</v>
      </c>
      <c r="C105" s="11" t="s">
        <v>926</v>
      </c>
      <c r="D105" s="12" t="s">
        <v>927</v>
      </c>
      <c r="E105" s="11" t="s">
        <v>933</v>
      </c>
      <c r="F105" s="12" t="s">
        <v>975</v>
      </c>
      <c r="G105" s="11" t="s">
        <v>985</v>
      </c>
      <c r="H105" s="12" t="s">
        <v>986</v>
      </c>
      <c r="I105" s="11" t="s">
        <v>952</v>
      </c>
      <c r="J105" s="12" t="s">
        <v>951</v>
      </c>
      <c r="K105" s="12"/>
      <c r="L105" s="13">
        <v>-14840</v>
      </c>
    </row>
    <row r="106" spans="1:12" x14ac:dyDescent="0.3">
      <c r="A106" s="11">
        <v>101000316</v>
      </c>
      <c r="B106" s="12" t="s">
        <v>999</v>
      </c>
      <c r="C106" s="11" t="s">
        <v>926</v>
      </c>
      <c r="D106" s="12" t="s">
        <v>927</v>
      </c>
      <c r="E106" s="11" t="s">
        <v>933</v>
      </c>
      <c r="F106" s="12" t="s">
        <v>975</v>
      </c>
      <c r="G106" s="11" t="s">
        <v>985</v>
      </c>
      <c r="H106" s="12" t="s">
        <v>986</v>
      </c>
      <c r="I106" s="11" t="s">
        <v>952</v>
      </c>
      <c r="J106" s="12" t="s">
        <v>951</v>
      </c>
      <c r="K106" s="12"/>
      <c r="L106" s="13">
        <v>-13440</v>
      </c>
    </row>
    <row r="107" spans="1:12" x14ac:dyDescent="0.3">
      <c r="A107" s="11">
        <v>101000318</v>
      </c>
      <c r="B107" s="12" t="s">
        <v>1000</v>
      </c>
      <c r="C107" s="11" t="s">
        <v>926</v>
      </c>
      <c r="D107" s="12" t="s">
        <v>927</v>
      </c>
      <c r="E107" s="11" t="s">
        <v>933</v>
      </c>
      <c r="F107" s="12" t="s">
        <v>975</v>
      </c>
      <c r="G107" s="11" t="s">
        <v>985</v>
      </c>
      <c r="H107" s="12" t="s">
        <v>986</v>
      </c>
      <c r="I107" s="11" t="s">
        <v>952</v>
      </c>
      <c r="J107" s="12" t="s">
        <v>951</v>
      </c>
      <c r="K107" s="12"/>
      <c r="L107" s="13">
        <v>-16375</v>
      </c>
    </row>
    <row r="108" spans="1:12" x14ac:dyDescent="0.3">
      <c r="A108" s="11">
        <v>101000328</v>
      </c>
      <c r="B108" s="12" t="s">
        <v>1099</v>
      </c>
      <c r="C108" s="11" t="s">
        <v>926</v>
      </c>
      <c r="D108" s="12" t="s">
        <v>927</v>
      </c>
      <c r="E108" s="11" t="s">
        <v>933</v>
      </c>
      <c r="F108" s="12" t="s">
        <v>975</v>
      </c>
      <c r="G108" s="11" t="s">
        <v>985</v>
      </c>
      <c r="H108" s="12" t="s">
        <v>986</v>
      </c>
      <c r="I108" s="11" t="s">
        <v>955</v>
      </c>
      <c r="J108" s="12" t="s">
        <v>956</v>
      </c>
      <c r="K108" s="12"/>
      <c r="L108" s="13">
        <v>-5040</v>
      </c>
    </row>
    <row r="109" spans="1:12" x14ac:dyDescent="0.3">
      <c r="A109" s="11">
        <v>101000330</v>
      </c>
      <c r="B109" s="12" t="s">
        <v>1001</v>
      </c>
      <c r="C109" s="11" t="s">
        <v>926</v>
      </c>
      <c r="D109" s="12" t="s">
        <v>927</v>
      </c>
      <c r="E109" s="11" t="s">
        <v>933</v>
      </c>
      <c r="F109" s="12" t="s">
        <v>975</v>
      </c>
      <c r="G109" s="11" t="s">
        <v>985</v>
      </c>
      <c r="H109" s="12" t="s">
        <v>986</v>
      </c>
      <c r="I109" s="11" t="s">
        <v>955</v>
      </c>
      <c r="J109" s="12" t="s">
        <v>956</v>
      </c>
      <c r="K109" s="12"/>
      <c r="L109" s="13">
        <v>-18995</v>
      </c>
    </row>
    <row r="110" spans="1:12" x14ac:dyDescent="0.3">
      <c r="A110" s="11">
        <v>101000331</v>
      </c>
      <c r="B110" s="12" t="s">
        <v>1002</v>
      </c>
      <c r="C110" s="11" t="s">
        <v>926</v>
      </c>
      <c r="D110" s="12" t="s">
        <v>927</v>
      </c>
      <c r="E110" s="11" t="s">
        <v>933</v>
      </c>
      <c r="F110" s="12" t="s">
        <v>975</v>
      </c>
      <c r="G110" s="11" t="s">
        <v>1003</v>
      </c>
      <c r="H110" s="12" t="s">
        <v>1004</v>
      </c>
      <c r="I110" s="11" t="s">
        <v>971</v>
      </c>
      <c r="J110" s="12" t="s">
        <v>970</v>
      </c>
      <c r="K110" s="12"/>
      <c r="L110" s="13">
        <v>-29575</v>
      </c>
    </row>
    <row r="111" spans="1:12" x14ac:dyDescent="0.3">
      <c r="A111" s="11">
        <v>101000335</v>
      </c>
      <c r="B111" s="12" t="s">
        <v>1002</v>
      </c>
      <c r="C111" s="11" t="s">
        <v>926</v>
      </c>
      <c r="D111" s="12" t="s">
        <v>927</v>
      </c>
      <c r="E111" s="11" t="s">
        <v>933</v>
      </c>
      <c r="F111" s="12" t="s">
        <v>975</v>
      </c>
      <c r="G111" s="11" t="s">
        <v>1003</v>
      </c>
      <c r="H111" s="12" t="s">
        <v>1004</v>
      </c>
      <c r="I111" s="11" t="s">
        <v>971</v>
      </c>
      <c r="J111" s="12" t="s">
        <v>970</v>
      </c>
      <c r="K111" s="12"/>
      <c r="L111" s="13">
        <v>-37440</v>
      </c>
    </row>
    <row r="112" spans="1:12" x14ac:dyDescent="0.3">
      <c r="A112" s="11">
        <v>101000338</v>
      </c>
      <c r="B112" s="12" t="s">
        <v>1102</v>
      </c>
      <c r="C112" s="11" t="s">
        <v>926</v>
      </c>
      <c r="D112" s="12" t="s">
        <v>927</v>
      </c>
      <c r="E112" s="11" t="s">
        <v>933</v>
      </c>
      <c r="F112" s="12" t="s">
        <v>975</v>
      </c>
      <c r="G112" s="11" t="s">
        <v>985</v>
      </c>
      <c r="H112" s="12" t="s">
        <v>986</v>
      </c>
      <c r="I112" s="11" t="s">
        <v>971</v>
      </c>
      <c r="J112" s="12" t="s">
        <v>970</v>
      </c>
      <c r="K112" s="12"/>
      <c r="L112" s="13">
        <v>-845</v>
      </c>
    </row>
    <row r="113" spans="1:12" x14ac:dyDescent="0.3">
      <c r="A113" s="11">
        <v>101000339</v>
      </c>
      <c r="B113" s="12" t="s">
        <v>1005</v>
      </c>
      <c r="C113" s="11" t="s">
        <v>926</v>
      </c>
      <c r="D113" s="12" t="s">
        <v>927</v>
      </c>
      <c r="E113" s="11" t="s">
        <v>933</v>
      </c>
      <c r="F113" s="12" t="s">
        <v>975</v>
      </c>
      <c r="G113" s="11" t="s">
        <v>985</v>
      </c>
      <c r="H113" s="12" t="s">
        <v>986</v>
      </c>
      <c r="I113" s="11" t="s">
        <v>971</v>
      </c>
      <c r="J113" s="12" t="s">
        <v>970</v>
      </c>
      <c r="K113" s="12"/>
      <c r="L113" s="13">
        <v>-20020</v>
      </c>
    </row>
    <row r="114" spans="1:12" x14ac:dyDescent="0.3">
      <c r="A114" s="11">
        <v>101000345</v>
      </c>
      <c r="B114" s="12" t="s">
        <v>1006</v>
      </c>
      <c r="C114" s="11" t="s">
        <v>926</v>
      </c>
      <c r="D114" s="12" t="s">
        <v>927</v>
      </c>
      <c r="E114" s="11" t="s">
        <v>933</v>
      </c>
      <c r="F114" s="12" t="s">
        <v>975</v>
      </c>
      <c r="G114" s="11" t="s">
        <v>990</v>
      </c>
      <c r="H114" s="12" t="s">
        <v>991</v>
      </c>
      <c r="I114" s="11" t="s">
        <v>955</v>
      </c>
      <c r="J114" s="12" t="s">
        <v>956</v>
      </c>
      <c r="K114" s="12"/>
      <c r="L114" s="13">
        <v>-18550</v>
      </c>
    </row>
    <row r="115" spans="1:12" x14ac:dyDescent="0.3">
      <c r="A115" s="11">
        <v>101000355</v>
      </c>
      <c r="B115" s="12" t="s">
        <v>1007</v>
      </c>
      <c r="C115" s="11" t="s">
        <v>926</v>
      </c>
      <c r="D115" s="12" t="s">
        <v>927</v>
      </c>
      <c r="E115" s="11" t="s">
        <v>933</v>
      </c>
      <c r="F115" s="12" t="s">
        <v>975</v>
      </c>
      <c r="G115" s="11" t="s">
        <v>990</v>
      </c>
      <c r="H115" s="12" t="s">
        <v>991</v>
      </c>
      <c r="I115" s="11" t="s">
        <v>958</v>
      </c>
      <c r="J115" s="12" t="s">
        <v>959</v>
      </c>
      <c r="K115" s="12"/>
      <c r="L115" s="13">
        <v>-5115</v>
      </c>
    </row>
    <row r="116" spans="1:12" x14ac:dyDescent="0.3">
      <c r="A116" s="11">
        <v>101000356</v>
      </c>
      <c r="B116" s="12" t="s">
        <v>1008</v>
      </c>
      <c r="C116" s="11" t="s">
        <v>926</v>
      </c>
      <c r="D116" s="12" t="s">
        <v>927</v>
      </c>
      <c r="E116" s="11" t="s">
        <v>933</v>
      </c>
      <c r="F116" s="12" t="s">
        <v>975</v>
      </c>
      <c r="G116" s="11" t="s">
        <v>990</v>
      </c>
      <c r="H116" s="12" t="s">
        <v>991</v>
      </c>
      <c r="I116" s="11" t="s">
        <v>958</v>
      </c>
      <c r="J116" s="12" t="s">
        <v>959</v>
      </c>
      <c r="K116" s="12"/>
      <c r="L116" s="13">
        <v>-7420</v>
      </c>
    </row>
    <row r="117" spans="1:12" x14ac:dyDescent="0.3">
      <c r="A117" s="11">
        <v>101000359</v>
      </c>
      <c r="B117" s="12" t="s">
        <v>2278</v>
      </c>
      <c r="C117" s="11" t="s">
        <v>926</v>
      </c>
      <c r="D117" s="12" t="s">
        <v>927</v>
      </c>
      <c r="E117" s="11" t="s">
        <v>933</v>
      </c>
      <c r="F117" s="12" t="s">
        <v>975</v>
      </c>
      <c r="G117" s="11" t="s">
        <v>976</v>
      </c>
      <c r="H117" s="12" t="s">
        <v>977</v>
      </c>
      <c r="I117" s="11" t="s">
        <v>961</v>
      </c>
      <c r="J117" s="12" t="s">
        <v>960</v>
      </c>
      <c r="K117" s="12"/>
      <c r="L117" s="13">
        <v>-14850</v>
      </c>
    </row>
    <row r="118" spans="1:12" x14ac:dyDescent="0.3">
      <c r="A118" s="11">
        <v>101000367</v>
      </c>
      <c r="B118" s="12" t="s">
        <v>1009</v>
      </c>
      <c r="C118" s="11" t="s">
        <v>926</v>
      </c>
      <c r="D118" s="12" t="s">
        <v>927</v>
      </c>
      <c r="E118" s="11" t="s">
        <v>933</v>
      </c>
      <c r="F118" s="12" t="s">
        <v>975</v>
      </c>
      <c r="G118" s="11" t="s">
        <v>1010</v>
      </c>
      <c r="H118" s="12" t="s">
        <v>1011</v>
      </c>
      <c r="I118" s="11" t="s">
        <v>1012</v>
      </c>
      <c r="J118" s="12" t="s">
        <v>945</v>
      </c>
      <c r="K118" s="12"/>
      <c r="L118" s="13">
        <v>-1430</v>
      </c>
    </row>
    <row r="119" spans="1:12" x14ac:dyDescent="0.3">
      <c r="A119" s="11">
        <v>101000377</v>
      </c>
      <c r="B119" s="12" t="s">
        <v>1013</v>
      </c>
      <c r="C119" s="11" t="s">
        <v>926</v>
      </c>
      <c r="D119" s="12" t="s">
        <v>927</v>
      </c>
      <c r="E119" s="11" t="s">
        <v>933</v>
      </c>
      <c r="F119" s="12" t="s">
        <v>975</v>
      </c>
      <c r="G119" s="11" t="s">
        <v>990</v>
      </c>
      <c r="H119" s="12" t="s">
        <v>991</v>
      </c>
      <c r="I119" s="11" t="s">
        <v>973</v>
      </c>
      <c r="J119" s="12" t="s">
        <v>972</v>
      </c>
      <c r="K119" s="12"/>
      <c r="L119" s="13">
        <v>-4185</v>
      </c>
    </row>
    <row r="120" spans="1:12" x14ac:dyDescent="0.3">
      <c r="A120" s="11">
        <v>101000379</v>
      </c>
      <c r="B120" s="12" t="s">
        <v>1013</v>
      </c>
      <c r="C120" s="11" t="s">
        <v>926</v>
      </c>
      <c r="D120" s="12" t="s">
        <v>927</v>
      </c>
      <c r="E120" s="11" t="s">
        <v>933</v>
      </c>
      <c r="F120" s="12" t="s">
        <v>975</v>
      </c>
      <c r="G120" s="11" t="s">
        <v>990</v>
      </c>
      <c r="H120" s="12" t="s">
        <v>991</v>
      </c>
      <c r="I120" s="11" t="s">
        <v>973</v>
      </c>
      <c r="J120" s="12" t="s">
        <v>972</v>
      </c>
      <c r="K120" s="12"/>
      <c r="L120" s="13">
        <v>-23320</v>
      </c>
    </row>
    <row r="121" spans="1:12" ht="22.5" x14ac:dyDescent="0.3">
      <c r="A121" s="11">
        <v>101000381</v>
      </c>
      <c r="B121" s="12" t="s">
        <v>2525</v>
      </c>
      <c r="C121" s="11" t="s">
        <v>926</v>
      </c>
      <c r="D121" s="12" t="s">
        <v>927</v>
      </c>
      <c r="E121" s="11" t="s">
        <v>926</v>
      </c>
      <c r="F121" s="12" t="s">
        <v>928</v>
      </c>
      <c r="G121" s="11" t="s">
        <v>933</v>
      </c>
      <c r="H121" s="12" t="s">
        <v>934</v>
      </c>
      <c r="I121" s="11" t="s">
        <v>935</v>
      </c>
      <c r="J121" s="12" t="s">
        <v>936</v>
      </c>
      <c r="K121" s="12"/>
      <c r="L121" s="13">
        <v>156627919</v>
      </c>
    </row>
    <row r="122" spans="1:12" ht="22.5" x14ac:dyDescent="0.3">
      <c r="A122" s="11">
        <v>101000383</v>
      </c>
      <c r="B122" s="12" t="s">
        <v>2526</v>
      </c>
      <c r="C122" s="11" t="s">
        <v>926</v>
      </c>
      <c r="D122" s="12" t="s">
        <v>927</v>
      </c>
      <c r="E122" s="11" t="s">
        <v>926</v>
      </c>
      <c r="F122" s="12" t="s">
        <v>928</v>
      </c>
      <c r="G122" s="11" t="s">
        <v>933</v>
      </c>
      <c r="H122" s="12" t="s">
        <v>934</v>
      </c>
      <c r="I122" s="11" t="s">
        <v>935</v>
      </c>
      <c r="J122" s="12" t="s">
        <v>936</v>
      </c>
      <c r="K122" s="12"/>
      <c r="L122" s="13">
        <v>205076910</v>
      </c>
    </row>
    <row r="123" spans="1:12" x14ac:dyDescent="0.3">
      <c r="A123" s="11">
        <v>101000407</v>
      </c>
      <c r="B123" s="12" t="s">
        <v>2527</v>
      </c>
      <c r="C123" s="11" t="s">
        <v>926</v>
      </c>
      <c r="D123" s="12" t="s">
        <v>927</v>
      </c>
      <c r="E123" s="11" t="s">
        <v>926</v>
      </c>
      <c r="F123" s="12" t="s">
        <v>928</v>
      </c>
      <c r="G123" s="11" t="s">
        <v>933</v>
      </c>
      <c r="H123" s="12" t="s">
        <v>934</v>
      </c>
      <c r="I123" s="11" t="s">
        <v>952</v>
      </c>
      <c r="J123" s="12" t="s">
        <v>951</v>
      </c>
      <c r="K123" s="12"/>
      <c r="L123" s="13">
        <v>1199585956</v>
      </c>
    </row>
    <row r="124" spans="1:12" x14ac:dyDescent="0.3">
      <c r="A124" s="11">
        <v>101000412</v>
      </c>
      <c r="B124" s="12" t="s">
        <v>2528</v>
      </c>
      <c r="C124" s="11" t="s">
        <v>926</v>
      </c>
      <c r="D124" s="12" t="s">
        <v>927</v>
      </c>
      <c r="E124" s="11" t="s">
        <v>926</v>
      </c>
      <c r="F124" s="12" t="s">
        <v>928</v>
      </c>
      <c r="G124" s="11" t="s">
        <v>933</v>
      </c>
      <c r="H124" s="12" t="s">
        <v>934</v>
      </c>
      <c r="I124" s="11" t="s">
        <v>952</v>
      </c>
      <c r="J124" s="12" t="s">
        <v>951</v>
      </c>
      <c r="K124" s="12"/>
      <c r="L124" s="13">
        <v>110863949</v>
      </c>
    </row>
    <row r="125" spans="1:12" ht="22.5" x14ac:dyDescent="0.3">
      <c r="A125" s="11">
        <v>101000413</v>
      </c>
      <c r="B125" s="12" t="s">
        <v>2529</v>
      </c>
      <c r="C125" s="11" t="s">
        <v>926</v>
      </c>
      <c r="D125" s="12" t="s">
        <v>927</v>
      </c>
      <c r="E125" s="11" t="s">
        <v>926</v>
      </c>
      <c r="F125" s="12" t="s">
        <v>928</v>
      </c>
      <c r="G125" s="11" t="s">
        <v>933</v>
      </c>
      <c r="H125" s="12" t="s">
        <v>934</v>
      </c>
      <c r="I125" s="11" t="s">
        <v>952</v>
      </c>
      <c r="J125" s="12" t="s">
        <v>951</v>
      </c>
      <c r="K125" s="12"/>
      <c r="L125" s="13">
        <v>68273731</v>
      </c>
    </row>
    <row r="126" spans="1:12" x14ac:dyDescent="0.3">
      <c r="A126" s="11">
        <v>101000415</v>
      </c>
      <c r="B126" s="12" t="s">
        <v>2530</v>
      </c>
      <c r="C126" s="11" t="s">
        <v>926</v>
      </c>
      <c r="D126" s="12" t="s">
        <v>927</v>
      </c>
      <c r="E126" s="11" t="s">
        <v>926</v>
      </c>
      <c r="F126" s="12" t="s">
        <v>928</v>
      </c>
      <c r="G126" s="11" t="s">
        <v>933</v>
      </c>
      <c r="H126" s="12" t="s">
        <v>934</v>
      </c>
      <c r="I126" s="11" t="s">
        <v>952</v>
      </c>
      <c r="J126" s="12" t="s">
        <v>951</v>
      </c>
      <c r="K126" s="12"/>
      <c r="L126" s="13">
        <v>127073016</v>
      </c>
    </row>
    <row r="127" spans="1:12" ht="22.5" x14ac:dyDescent="0.3">
      <c r="A127" s="11">
        <v>101000416</v>
      </c>
      <c r="B127" s="12" t="s">
        <v>2531</v>
      </c>
      <c r="C127" s="11" t="s">
        <v>926</v>
      </c>
      <c r="D127" s="12" t="s">
        <v>927</v>
      </c>
      <c r="E127" s="11" t="s">
        <v>926</v>
      </c>
      <c r="F127" s="12" t="s">
        <v>928</v>
      </c>
      <c r="G127" s="11" t="s">
        <v>933</v>
      </c>
      <c r="H127" s="12" t="s">
        <v>934</v>
      </c>
      <c r="I127" s="11" t="s">
        <v>952</v>
      </c>
      <c r="J127" s="12" t="s">
        <v>951</v>
      </c>
      <c r="K127" s="12"/>
      <c r="L127" s="13">
        <v>1063334026</v>
      </c>
    </row>
    <row r="128" spans="1:12" x14ac:dyDescent="0.3">
      <c r="A128" s="11">
        <v>101000423</v>
      </c>
      <c r="B128" s="12" t="s">
        <v>2532</v>
      </c>
      <c r="C128" s="11" t="s">
        <v>926</v>
      </c>
      <c r="D128" s="12" t="s">
        <v>927</v>
      </c>
      <c r="E128" s="11" t="s">
        <v>926</v>
      </c>
      <c r="F128" s="12" t="s">
        <v>928</v>
      </c>
      <c r="G128" s="11" t="s">
        <v>933</v>
      </c>
      <c r="H128" s="12" t="s">
        <v>934</v>
      </c>
      <c r="I128" s="11" t="s">
        <v>952</v>
      </c>
      <c r="J128" s="12" t="s">
        <v>951</v>
      </c>
      <c r="K128" s="12"/>
      <c r="L128" s="13">
        <v>703016072</v>
      </c>
    </row>
    <row r="129" spans="1:12" ht="22.5" x14ac:dyDescent="0.3">
      <c r="A129" s="11">
        <v>101000428</v>
      </c>
      <c r="B129" s="12" t="s">
        <v>2533</v>
      </c>
      <c r="C129" s="11" t="s">
        <v>926</v>
      </c>
      <c r="D129" s="12" t="s">
        <v>927</v>
      </c>
      <c r="E129" s="11" t="s">
        <v>926</v>
      </c>
      <c r="F129" s="12" t="s">
        <v>928</v>
      </c>
      <c r="G129" s="11" t="s">
        <v>933</v>
      </c>
      <c r="H129" s="12" t="s">
        <v>934</v>
      </c>
      <c r="I129" s="11" t="s">
        <v>963</v>
      </c>
      <c r="J129" s="12" t="s">
        <v>962</v>
      </c>
      <c r="K129" s="12"/>
      <c r="L129" s="13">
        <v>99492654</v>
      </c>
    </row>
    <row r="130" spans="1:12" ht="22.5" x14ac:dyDescent="0.3">
      <c r="A130" s="11">
        <v>101000431</v>
      </c>
      <c r="B130" s="12" t="s">
        <v>2534</v>
      </c>
      <c r="C130" s="11" t="s">
        <v>926</v>
      </c>
      <c r="D130" s="12" t="s">
        <v>927</v>
      </c>
      <c r="E130" s="11" t="s">
        <v>926</v>
      </c>
      <c r="F130" s="12" t="s">
        <v>928</v>
      </c>
      <c r="G130" s="11" t="s">
        <v>933</v>
      </c>
      <c r="H130" s="12" t="s">
        <v>934</v>
      </c>
      <c r="I130" s="11" t="s">
        <v>963</v>
      </c>
      <c r="J130" s="12" t="s">
        <v>962</v>
      </c>
      <c r="K130" s="12"/>
      <c r="L130" s="13">
        <v>10812425</v>
      </c>
    </row>
    <row r="131" spans="1:12" ht="22.5" x14ac:dyDescent="0.3">
      <c r="A131" s="11">
        <v>101000435</v>
      </c>
      <c r="B131" s="12" t="s">
        <v>2535</v>
      </c>
      <c r="C131" s="11" t="s">
        <v>926</v>
      </c>
      <c r="D131" s="12" t="s">
        <v>927</v>
      </c>
      <c r="E131" s="11" t="s">
        <v>926</v>
      </c>
      <c r="F131" s="12" t="s">
        <v>928</v>
      </c>
      <c r="G131" s="11" t="s">
        <v>933</v>
      </c>
      <c r="H131" s="12" t="s">
        <v>934</v>
      </c>
      <c r="I131" s="11" t="s">
        <v>940</v>
      </c>
      <c r="J131" s="12" t="s">
        <v>941</v>
      </c>
      <c r="K131" s="12"/>
      <c r="L131" s="13">
        <v>31180908</v>
      </c>
    </row>
    <row r="132" spans="1:12" ht="22.5" x14ac:dyDescent="0.3">
      <c r="A132" s="11">
        <v>101000440</v>
      </c>
      <c r="B132" s="12" t="s">
        <v>2536</v>
      </c>
      <c r="C132" s="11" t="s">
        <v>926</v>
      </c>
      <c r="D132" s="12" t="s">
        <v>927</v>
      </c>
      <c r="E132" s="11" t="s">
        <v>926</v>
      </c>
      <c r="F132" s="12" t="s">
        <v>928</v>
      </c>
      <c r="G132" s="11" t="s">
        <v>933</v>
      </c>
      <c r="H132" s="12" t="s">
        <v>934</v>
      </c>
      <c r="I132" s="11" t="s">
        <v>982</v>
      </c>
      <c r="J132" s="12" t="s">
        <v>983</v>
      </c>
      <c r="K132" s="12"/>
      <c r="L132" s="13">
        <v>47883312</v>
      </c>
    </row>
    <row r="133" spans="1:12" ht="22.5" x14ac:dyDescent="0.3">
      <c r="A133" s="11">
        <v>101000446</v>
      </c>
      <c r="B133" s="12" t="s">
        <v>2537</v>
      </c>
      <c r="C133" s="11" t="s">
        <v>926</v>
      </c>
      <c r="D133" s="12" t="s">
        <v>927</v>
      </c>
      <c r="E133" s="11" t="s">
        <v>926</v>
      </c>
      <c r="F133" s="12" t="s">
        <v>928</v>
      </c>
      <c r="G133" s="11" t="s">
        <v>2538</v>
      </c>
      <c r="H133" s="12" t="s">
        <v>2539</v>
      </c>
      <c r="I133" s="11" t="s">
        <v>2540</v>
      </c>
      <c r="J133" s="12" t="s">
        <v>2541</v>
      </c>
      <c r="K133" s="12"/>
      <c r="L133" s="13">
        <v>82720941</v>
      </c>
    </row>
    <row r="134" spans="1:12" ht="22.5" x14ac:dyDescent="0.3">
      <c r="A134" s="11">
        <v>101000447</v>
      </c>
      <c r="B134" s="12" t="s">
        <v>2542</v>
      </c>
      <c r="C134" s="11" t="s">
        <v>926</v>
      </c>
      <c r="D134" s="12" t="s">
        <v>927</v>
      </c>
      <c r="E134" s="11" t="s">
        <v>926</v>
      </c>
      <c r="F134" s="12" t="s">
        <v>928</v>
      </c>
      <c r="G134" s="11" t="s">
        <v>2538</v>
      </c>
      <c r="H134" s="12" t="s">
        <v>2539</v>
      </c>
      <c r="I134" s="11" t="s">
        <v>2540</v>
      </c>
      <c r="J134" s="12" t="s">
        <v>2541</v>
      </c>
      <c r="K134" s="12"/>
      <c r="L134" s="13">
        <v>30432727</v>
      </c>
    </row>
    <row r="135" spans="1:12" ht="22.5" x14ac:dyDescent="0.3">
      <c r="A135" s="11">
        <v>101000449</v>
      </c>
      <c r="B135" s="12" t="s">
        <v>2543</v>
      </c>
      <c r="C135" s="11" t="s">
        <v>926</v>
      </c>
      <c r="D135" s="12" t="s">
        <v>927</v>
      </c>
      <c r="E135" s="11" t="s">
        <v>926</v>
      </c>
      <c r="F135" s="12" t="s">
        <v>928</v>
      </c>
      <c r="G135" s="11" t="s">
        <v>2538</v>
      </c>
      <c r="H135" s="12" t="s">
        <v>2539</v>
      </c>
      <c r="I135" s="11" t="s">
        <v>2540</v>
      </c>
      <c r="J135" s="12" t="s">
        <v>2541</v>
      </c>
      <c r="K135" s="12"/>
      <c r="L135" s="13">
        <v>17615677</v>
      </c>
    </row>
    <row r="136" spans="1:12" ht="22.5" x14ac:dyDescent="0.3">
      <c r="A136" s="11">
        <v>101000450</v>
      </c>
      <c r="B136" s="12" t="s">
        <v>2544</v>
      </c>
      <c r="C136" s="11" t="s">
        <v>926</v>
      </c>
      <c r="D136" s="12" t="s">
        <v>927</v>
      </c>
      <c r="E136" s="11" t="s">
        <v>926</v>
      </c>
      <c r="F136" s="12" t="s">
        <v>928</v>
      </c>
      <c r="G136" s="11" t="s">
        <v>2538</v>
      </c>
      <c r="H136" s="12" t="s">
        <v>2539</v>
      </c>
      <c r="I136" s="11" t="s">
        <v>2540</v>
      </c>
      <c r="J136" s="12" t="s">
        <v>2541</v>
      </c>
      <c r="K136" s="12"/>
      <c r="L136" s="13">
        <v>58583285</v>
      </c>
    </row>
    <row r="137" spans="1:12" ht="22.5" x14ac:dyDescent="0.3">
      <c r="A137" s="11">
        <v>101000451</v>
      </c>
      <c r="B137" s="12" t="s">
        <v>2545</v>
      </c>
      <c r="C137" s="11" t="s">
        <v>926</v>
      </c>
      <c r="D137" s="12" t="s">
        <v>927</v>
      </c>
      <c r="E137" s="11" t="s">
        <v>926</v>
      </c>
      <c r="F137" s="12" t="s">
        <v>928</v>
      </c>
      <c r="G137" s="11" t="s">
        <v>944</v>
      </c>
      <c r="H137" s="12" t="s">
        <v>945</v>
      </c>
      <c r="I137" s="11" t="s">
        <v>946</v>
      </c>
      <c r="J137" s="12" t="s">
        <v>943</v>
      </c>
      <c r="K137" s="12"/>
      <c r="L137" s="13">
        <v>54797864</v>
      </c>
    </row>
    <row r="138" spans="1:12" x14ac:dyDescent="0.3">
      <c r="A138" s="11">
        <v>101000456</v>
      </c>
      <c r="B138" s="12" t="s">
        <v>2546</v>
      </c>
      <c r="C138" s="11" t="s">
        <v>926</v>
      </c>
      <c r="D138" s="12" t="s">
        <v>927</v>
      </c>
      <c r="E138" s="11" t="s">
        <v>926</v>
      </c>
      <c r="F138" s="12" t="s">
        <v>928</v>
      </c>
      <c r="G138" s="11" t="s">
        <v>933</v>
      </c>
      <c r="H138" s="12" t="s">
        <v>934</v>
      </c>
      <c r="I138" s="11" t="s">
        <v>952</v>
      </c>
      <c r="J138" s="12" t="s">
        <v>951</v>
      </c>
      <c r="K138" s="12"/>
      <c r="L138" s="13">
        <v>102352407</v>
      </c>
    </row>
    <row r="139" spans="1:12" ht="22.5" x14ac:dyDescent="0.3">
      <c r="A139" s="11">
        <v>101000461</v>
      </c>
      <c r="B139" s="12" t="s">
        <v>2547</v>
      </c>
      <c r="C139" s="11" t="s">
        <v>926</v>
      </c>
      <c r="D139" s="12" t="s">
        <v>927</v>
      </c>
      <c r="E139" s="11" t="s">
        <v>926</v>
      </c>
      <c r="F139" s="12" t="s">
        <v>928</v>
      </c>
      <c r="G139" s="11" t="s">
        <v>933</v>
      </c>
      <c r="H139" s="12" t="s">
        <v>934</v>
      </c>
      <c r="I139" s="11" t="s">
        <v>952</v>
      </c>
      <c r="J139" s="12" t="s">
        <v>951</v>
      </c>
      <c r="K139" s="12"/>
      <c r="L139" s="13">
        <v>1643945859</v>
      </c>
    </row>
    <row r="140" spans="1:12" ht="22.5" x14ac:dyDescent="0.3">
      <c r="A140" s="11">
        <v>101000462</v>
      </c>
      <c r="B140" s="12" t="s">
        <v>2548</v>
      </c>
      <c r="C140" s="11" t="s">
        <v>926</v>
      </c>
      <c r="D140" s="12" t="s">
        <v>927</v>
      </c>
      <c r="E140" s="11" t="s">
        <v>926</v>
      </c>
      <c r="F140" s="12" t="s">
        <v>928</v>
      </c>
      <c r="G140" s="11" t="s">
        <v>933</v>
      </c>
      <c r="H140" s="12" t="s">
        <v>934</v>
      </c>
      <c r="I140" s="11" t="s">
        <v>952</v>
      </c>
      <c r="J140" s="12" t="s">
        <v>951</v>
      </c>
      <c r="K140" s="12"/>
      <c r="L140" s="13">
        <v>463938946</v>
      </c>
    </row>
    <row r="141" spans="1:12" ht="22.5" x14ac:dyDescent="0.3">
      <c r="A141" s="11">
        <v>101000463</v>
      </c>
      <c r="B141" s="12" t="s">
        <v>2549</v>
      </c>
      <c r="C141" s="11" t="s">
        <v>926</v>
      </c>
      <c r="D141" s="12" t="s">
        <v>927</v>
      </c>
      <c r="E141" s="11" t="s">
        <v>926</v>
      </c>
      <c r="F141" s="12" t="s">
        <v>928</v>
      </c>
      <c r="G141" s="11" t="s">
        <v>933</v>
      </c>
      <c r="H141" s="12" t="s">
        <v>934</v>
      </c>
      <c r="I141" s="11" t="s">
        <v>952</v>
      </c>
      <c r="J141" s="12" t="s">
        <v>951</v>
      </c>
      <c r="K141" s="12"/>
      <c r="L141" s="13">
        <v>28950157</v>
      </c>
    </row>
    <row r="142" spans="1:12" ht="22.5" x14ac:dyDescent="0.3">
      <c r="A142" s="11">
        <v>101000464</v>
      </c>
      <c r="B142" s="12" t="s">
        <v>2550</v>
      </c>
      <c r="C142" s="11" t="s">
        <v>926</v>
      </c>
      <c r="D142" s="12" t="s">
        <v>927</v>
      </c>
      <c r="E142" s="11" t="s">
        <v>926</v>
      </c>
      <c r="F142" s="12" t="s">
        <v>928</v>
      </c>
      <c r="G142" s="11" t="s">
        <v>933</v>
      </c>
      <c r="H142" s="12" t="s">
        <v>934</v>
      </c>
      <c r="I142" s="11" t="s">
        <v>952</v>
      </c>
      <c r="J142" s="12" t="s">
        <v>951</v>
      </c>
      <c r="K142" s="12"/>
      <c r="L142" s="13">
        <v>1283138562</v>
      </c>
    </row>
    <row r="143" spans="1:12" ht="22.5" x14ac:dyDescent="0.3">
      <c r="A143" s="11">
        <v>101000466</v>
      </c>
      <c r="B143" s="12" t="s">
        <v>2551</v>
      </c>
      <c r="C143" s="11" t="s">
        <v>926</v>
      </c>
      <c r="D143" s="12" t="s">
        <v>927</v>
      </c>
      <c r="E143" s="11" t="s">
        <v>926</v>
      </c>
      <c r="F143" s="12" t="s">
        <v>928</v>
      </c>
      <c r="G143" s="11" t="s">
        <v>933</v>
      </c>
      <c r="H143" s="12" t="s">
        <v>934</v>
      </c>
      <c r="I143" s="11" t="s">
        <v>952</v>
      </c>
      <c r="J143" s="12" t="s">
        <v>951</v>
      </c>
      <c r="K143" s="12"/>
      <c r="L143" s="13">
        <v>422213758</v>
      </c>
    </row>
    <row r="144" spans="1:12" ht="22.5" x14ac:dyDescent="0.3">
      <c r="A144" s="11">
        <v>101000468</v>
      </c>
      <c r="B144" s="12" t="s">
        <v>2552</v>
      </c>
      <c r="C144" s="11" t="s">
        <v>926</v>
      </c>
      <c r="D144" s="12" t="s">
        <v>927</v>
      </c>
      <c r="E144" s="11" t="s">
        <v>926</v>
      </c>
      <c r="F144" s="12" t="s">
        <v>928</v>
      </c>
      <c r="G144" s="11" t="s">
        <v>933</v>
      </c>
      <c r="H144" s="12" t="s">
        <v>934</v>
      </c>
      <c r="I144" s="11" t="s">
        <v>952</v>
      </c>
      <c r="J144" s="12" t="s">
        <v>951</v>
      </c>
      <c r="K144" s="12"/>
      <c r="L144" s="13">
        <v>141425530</v>
      </c>
    </row>
    <row r="145" spans="1:12" ht="22.5" x14ac:dyDescent="0.3">
      <c r="A145" s="11">
        <v>101000470</v>
      </c>
      <c r="B145" s="12" t="s">
        <v>2553</v>
      </c>
      <c r="C145" s="11" t="s">
        <v>926</v>
      </c>
      <c r="D145" s="12" t="s">
        <v>927</v>
      </c>
      <c r="E145" s="11" t="s">
        <v>926</v>
      </c>
      <c r="F145" s="12" t="s">
        <v>928</v>
      </c>
      <c r="G145" s="11" t="s">
        <v>933</v>
      </c>
      <c r="H145" s="12" t="s">
        <v>934</v>
      </c>
      <c r="I145" s="11" t="s">
        <v>952</v>
      </c>
      <c r="J145" s="12" t="s">
        <v>951</v>
      </c>
      <c r="K145" s="12"/>
      <c r="L145" s="13">
        <v>3474793</v>
      </c>
    </row>
    <row r="146" spans="1:12" ht="22.5" x14ac:dyDescent="0.3">
      <c r="A146" s="11">
        <v>101000471</v>
      </c>
      <c r="B146" s="12" t="s">
        <v>2554</v>
      </c>
      <c r="C146" s="11" t="s">
        <v>926</v>
      </c>
      <c r="D146" s="12" t="s">
        <v>927</v>
      </c>
      <c r="E146" s="11" t="s">
        <v>926</v>
      </c>
      <c r="F146" s="12" t="s">
        <v>928</v>
      </c>
      <c r="G146" s="11" t="s">
        <v>933</v>
      </c>
      <c r="H146" s="12" t="s">
        <v>934</v>
      </c>
      <c r="I146" s="11" t="s">
        <v>952</v>
      </c>
      <c r="J146" s="12" t="s">
        <v>951</v>
      </c>
      <c r="K146" s="12"/>
      <c r="L146" s="13">
        <v>7125822</v>
      </c>
    </row>
    <row r="147" spans="1:12" ht="22.5" x14ac:dyDescent="0.3">
      <c r="A147" s="11">
        <v>101000473</v>
      </c>
      <c r="B147" s="12" t="s">
        <v>2555</v>
      </c>
      <c r="C147" s="11" t="s">
        <v>926</v>
      </c>
      <c r="D147" s="12" t="s">
        <v>927</v>
      </c>
      <c r="E147" s="11" t="s">
        <v>926</v>
      </c>
      <c r="F147" s="12" t="s">
        <v>928</v>
      </c>
      <c r="G147" s="11" t="s">
        <v>933</v>
      </c>
      <c r="H147" s="12" t="s">
        <v>934</v>
      </c>
      <c r="I147" s="11" t="s">
        <v>952</v>
      </c>
      <c r="J147" s="12" t="s">
        <v>951</v>
      </c>
      <c r="K147" s="12"/>
      <c r="L147" s="13">
        <v>392967928</v>
      </c>
    </row>
    <row r="148" spans="1:12" ht="22.5" x14ac:dyDescent="0.3">
      <c r="A148" s="11">
        <v>101000481</v>
      </c>
      <c r="B148" s="12" t="s">
        <v>2556</v>
      </c>
      <c r="C148" s="11" t="s">
        <v>926</v>
      </c>
      <c r="D148" s="12" t="s">
        <v>927</v>
      </c>
      <c r="E148" s="11" t="s">
        <v>926</v>
      </c>
      <c r="F148" s="12" t="s">
        <v>928</v>
      </c>
      <c r="G148" s="11" t="s">
        <v>933</v>
      </c>
      <c r="H148" s="12" t="s">
        <v>934</v>
      </c>
      <c r="I148" s="11" t="s">
        <v>952</v>
      </c>
      <c r="J148" s="12" t="s">
        <v>951</v>
      </c>
      <c r="K148" s="12"/>
      <c r="L148" s="13">
        <v>661269923</v>
      </c>
    </row>
    <row r="149" spans="1:12" ht="22.5" x14ac:dyDescent="0.3">
      <c r="A149" s="11">
        <v>101000482</v>
      </c>
      <c r="B149" s="12" t="s">
        <v>2557</v>
      </c>
      <c r="C149" s="11" t="s">
        <v>926</v>
      </c>
      <c r="D149" s="12" t="s">
        <v>927</v>
      </c>
      <c r="E149" s="11" t="s">
        <v>926</v>
      </c>
      <c r="F149" s="12" t="s">
        <v>928</v>
      </c>
      <c r="G149" s="11" t="s">
        <v>933</v>
      </c>
      <c r="H149" s="12" t="s">
        <v>934</v>
      </c>
      <c r="I149" s="11" t="s">
        <v>952</v>
      </c>
      <c r="J149" s="12" t="s">
        <v>951</v>
      </c>
      <c r="K149" s="12"/>
      <c r="L149" s="13">
        <v>63100138</v>
      </c>
    </row>
    <row r="150" spans="1:12" ht="22.5" x14ac:dyDescent="0.3">
      <c r="A150" s="11">
        <v>101000483</v>
      </c>
      <c r="B150" s="12" t="s">
        <v>2558</v>
      </c>
      <c r="C150" s="11" t="s">
        <v>926</v>
      </c>
      <c r="D150" s="12" t="s">
        <v>927</v>
      </c>
      <c r="E150" s="11" t="s">
        <v>926</v>
      </c>
      <c r="F150" s="12" t="s">
        <v>928</v>
      </c>
      <c r="G150" s="11" t="s">
        <v>933</v>
      </c>
      <c r="H150" s="12" t="s">
        <v>934</v>
      </c>
      <c r="I150" s="11" t="s">
        <v>952</v>
      </c>
      <c r="J150" s="12" t="s">
        <v>951</v>
      </c>
      <c r="K150" s="12"/>
      <c r="L150" s="13">
        <v>93381210</v>
      </c>
    </row>
    <row r="151" spans="1:12" ht="22.5" x14ac:dyDescent="0.3">
      <c r="A151" s="11">
        <v>101000484</v>
      </c>
      <c r="B151" s="12" t="s">
        <v>2559</v>
      </c>
      <c r="C151" s="11" t="s">
        <v>926</v>
      </c>
      <c r="D151" s="12" t="s">
        <v>927</v>
      </c>
      <c r="E151" s="11" t="s">
        <v>926</v>
      </c>
      <c r="F151" s="12" t="s">
        <v>928</v>
      </c>
      <c r="G151" s="11" t="s">
        <v>933</v>
      </c>
      <c r="H151" s="12" t="s">
        <v>934</v>
      </c>
      <c r="I151" s="11" t="s">
        <v>952</v>
      </c>
      <c r="J151" s="12" t="s">
        <v>951</v>
      </c>
      <c r="K151" s="12"/>
      <c r="L151" s="13">
        <v>143239997</v>
      </c>
    </row>
    <row r="152" spans="1:12" ht="22.5" x14ac:dyDescent="0.3">
      <c r="A152" s="11">
        <v>101000485</v>
      </c>
      <c r="B152" s="12" t="s">
        <v>2560</v>
      </c>
      <c r="C152" s="11" t="s">
        <v>926</v>
      </c>
      <c r="D152" s="12" t="s">
        <v>927</v>
      </c>
      <c r="E152" s="11" t="s">
        <v>926</v>
      </c>
      <c r="F152" s="12" t="s">
        <v>928</v>
      </c>
      <c r="G152" s="11" t="s">
        <v>933</v>
      </c>
      <c r="H152" s="12" t="s">
        <v>934</v>
      </c>
      <c r="I152" s="11" t="s">
        <v>952</v>
      </c>
      <c r="J152" s="12" t="s">
        <v>951</v>
      </c>
      <c r="K152" s="12"/>
      <c r="L152" s="13">
        <v>380547498</v>
      </c>
    </row>
    <row r="153" spans="1:12" ht="22.5" x14ac:dyDescent="0.3">
      <c r="A153" s="11">
        <v>101000487</v>
      </c>
      <c r="B153" s="12" t="s">
        <v>2561</v>
      </c>
      <c r="C153" s="11" t="s">
        <v>926</v>
      </c>
      <c r="D153" s="12" t="s">
        <v>927</v>
      </c>
      <c r="E153" s="11" t="s">
        <v>926</v>
      </c>
      <c r="F153" s="12" t="s">
        <v>928</v>
      </c>
      <c r="G153" s="11" t="s">
        <v>933</v>
      </c>
      <c r="H153" s="12" t="s">
        <v>934</v>
      </c>
      <c r="I153" s="11" t="s">
        <v>952</v>
      </c>
      <c r="J153" s="12" t="s">
        <v>951</v>
      </c>
      <c r="K153" s="12"/>
      <c r="L153" s="13">
        <v>242087833</v>
      </c>
    </row>
    <row r="154" spans="1:12" ht="22.5" x14ac:dyDescent="0.3">
      <c r="A154" s="11">
        <v>101000489</v>
      </c>
      <c r="B154" s="12" t="s">
        <v>2562</v>
      </c>
      <c r="C154" s="11" t="s">
        <v>926</v>
      </c>
      <c r="D154" s="12" t="s">
        <v>927</v>
      </c>
      <c r="E154" s="11" t="s">
        <v>926</v>
      </c>
      <c r="F154" s="12" t="s">
        <v>928</v>
      </c>
      <c r="G154" s="11" t="s">
        <v>933</v>
      </c>
      <c r="H154" s="12" t="s">
        <v>934</v>
      </c>
      <c r="I154" s="11" t="s">
        <v>952</v>
      </c>
      <c r="J154" s="12" t="s">
        <v>951</v>
      </c>
      <c r="K154" s="12"/>
      <c r="L154" s="13">
        <v>98132945</v>
      </c>
    </row>
    <row r="155" spans="1:12" ht="22.5" x14ac:dyDescent="0.3">
      <c r="A155" s="11">
        <v>101000491</v>
      </c>
      <c r="B155" s="12" t="s">
        <v>2563</v>
      </c>
      <c r="C155" s="11" t="s">
        <v>926</v>
      </c>
      <c r="D155" s="12" t="s">
        <v>927</v>
      </c>
      <c r="E155" s="11" t="s">
        <v>926</v>
      </c>
      <c r="F155" s="12" t="s">
        <v>928</v>
      </c>
      <c r="G155" s="11" t="s">
        <v>933</v>
      </c>
      <c r="H155" s="12" t="s">
        <v>934</v>
      </c>
      <c r="I155" s="11" t="s">
        <v>952</v>
      </c>
      <c r="J155" s="12" t="s">
        <v>951</v>
      </c>
      <c r="K155" s="12"/>
      <c r="L155" s="13">
        <v>4835948223</v>
      </c>
    </row>
    <row r="156" spans="1:12" ht="22.5" x14ac:dyDescent="0.3">
      <c r="A156" s="11">
        <v>101000493</v>
      </c>
      <c r="B156" s="12" t="s">
        <v>2564</v>
      </c>
      <c r="C156" s="11" t="s">
        <v>926</v>
      </c>
      <c r="D156" s="12" t="s">
        <v>927</v>
      </c>
      <c r="E156" s="11" t="s">
        <v>926</v>
      </c>
      <c r="F156" s="12" t="s">
        <v>928</v>
      </c>
      <c r="G156" s="11" t="s">
        <v>933</v>
      </c>
      <c r="H156" s="12" t="s">
        <v>934</v>
      </c>
      <c r="I156" s="11" t="s">
        <v>952</v>
      </c>
      <c r="J156" s="12" t="s">
        <v>951</v>
      </c>
      <c r="K156" s="12"/>
      <c r="L156" s="13">
        <v>969729932</v>
      </c>
    </row>
    <row r="157" spans="1:12" ht="22.5" x14ac:dyDescent="0.3">
      <c r="A157" s="11">
        <v>101000494</v>
      </c>
      <c r="B157" s="12" t="s">
        <v>2565</v>
      </c>
      <c r="C157" s="11" t="s">
        <v>926</v>
      </c>
      <c r="D157" s="12" t="s">
        <v>927</v>
      </c>
      <c r="E157" s="11" t="s">
        <v>926</v>
      </c>
      <c r="F157" s="12" t="s">
        <v>928</v>
      </c>
      <c r="G157" s="11" t="s">
        <v>1017</v>
      </c>
      <c r="H157" s="12" t="s">
        <v>1018</v>
      </c>
      <c r="I157" s="11" t="s">
        <v>1019</v>
      </c>
      <c r="J157" s="12" t="s">
        <v>1020</v>
      </c>
      <c r="K157" s="12"/>
      <c r="L157" s="13">
        <v>298496986</v>
      </c>
    </row>
    <row r="158" spans="1:12" ht="22.5" x14ac:dyDescent="0.3">
      <c r="A158" s="11">
        <v>101000499</v>
      </c>
      <c r="B158" s="12" t="s">
        <v>2566</v>
      </c>
      <c r="C158" s="11" t="s">
        <v>926</v>
      </c>
      <c r="D158" s="12" t="s">
        <v>927</v>
      </c>
      <c r="E158" s="11" t="s">
        <v>926</v>
      </c>
      <c r="F158" s="12" t="s">
        <v>928</v>
      </c>
      <c r="G158" s="11" t="s">
        <v>933</v>
      </c>
      <c r="H158" s="12" t="s">
        <v>934</v>
      </c>
      <c r="I158" s="11" t="s">
        <v>935</v>
      </c>
      <c r="J158" s="12" t="s">
        <v>936</v>
      </c>
      <c r="K158" s="12"/>
      <c r="L158" s="13">
        <v>192058748</v>
      </c>
    </row>
    <row r="159" spans="1:12" ht="22.5" x14ac:dyDescent="0.3">
      <c r="A159" s="11">
        <v>101000500</v>
      </c>
      <c r="B159" s="12" t="s">
        <v>2567</v>
      </c>
      <c r="C159" s="11" t="s">
        <v>926</v>
      </c>
      <c r="D159" s="12" t="s">
        <v>927</v>
      </c>
      <c r="E159" s="11" t="s">
        <v>926</v>
      </c>
      <c r="F159" s="12" t="s">
        <v>928</v>
      </c>
      <c r="G159" s="11" t="s">
        <v>933</v>
      </c>
      <c r="H159" s="12" t="s">
        <v>934</v>
      </c>
      <c r="I159" s="11" t="s">
        <v>935</v>
      </c>
      <c r="J159" s="12" t="s">
        <v>936</v>
      </c>
      <c r="K159" s="12"/>
      <c r="L159" s="13">
        <v>169714206</v>
      </c>
    </row>
    <row r="160" spans="1:12" ht="22.5" x14ac:dyDescent="0.3">
      <c r="A160" s="11">
        <v>101000501</v>
      </c>
      <c r="B160" s="12" t="s">
        <v>2568</v>
      </c>
      <c r="C160" s="11" t="s">
        <v>926</v>
      </c>
      <c r="D160" s="12" t="s">
        <v>927</v>
      </c>
      <c r="E160" s="11" t="s">
        <v>926</v>
      </c>
      <c r="F160" s="12" t="s">
        <v>928</v>
      </c>
      <c r="G160" s="11" t="s">
        <v>933</v>
      </c>
      <c r="H160" s="12" t="s">
        <v>934</v>
      </c>
      <c r="I160" s="11" t="s">
        <v>935</v>
      </c>
      <c r="J160" s="12" t="s">
        <v>936</v>
      </c>
      <c r="K160" s="12"/>
      <c r="L160" s="13">
        <v>2962836</v>
      </c>
    </row>
    <row r="161" spans="1:12" ht="22.5" x14ac:dyDescent="0.3">
      <c r="A161" s="11">
        <v>101000502</v>
      </c>
      <c r="B161" s="12" t="s">
        <v>2569</v>
      </c>
      <c r="C161" s="11" t="s">
        <v>926</v>
      </c>
      <c r="D161" s="12" t="s">
        <v>927</v>
      </c>
      <c r="E161" s="11" t="s">
        <v>926</v>
      </c>
      <c r="F161" s="12" t="s">
        <v>928</v>
      </c>
      <c r="G161" s="11" t="s">
        <v>933</v>
      </c>
      <c r="H161" s="12" t="s">
        <v>934</v>
      </c>
      <c r="I161" s="11" t="s">
        <v>935</v>
      </c>
      <c r="J161" s="12" t="s">
        <v>936</v>
      </c>
      <c r="K161" s="12"/>
      <c r="L161" s="13">
        <v>2863302</v>
      </c>
    </row>
    <row r="162" spans="1:12" ht="22.5" x14ac:dyDescent="0.3">
      <c r="A162" s="11">
        <v>101000505</v>
      </c>
      <c r="B162" s="12" t="s">
        <v>2570</v>
      </c>
      <c r="C162" s="11" t="s">
        <v>926</v>
      </c>
      <c r="D162" s="12" t="s">
        <v>927</v>
      </c>
      <c r="E162" s="11" t="s">
        <v>926</v>
      </c>
      <c r="F162" s="12" t="s">
        <v>928</v>
      </c>
      <c r="G162" s="11" t="s">
        <v>933</v>
      </c>
      <c r="H162" s="12" t="s">
        <v>934</v>
      </c>
      <c r="I162" s="11" t="s">
        <v>935</v>
      </c>
      <c r="J162" s="12" t="s">
        <v>936</v>
      </c>
      <c r="K162" s="12"/>
      <c r="L162" s="13">
        <v>90271226</v>
      </c>
    </row>
    <row r="163" spans="1:12" ht="22.5" x14ac:dyDescent="0.3">
      <c r="A163" s="11">
        <v>101000514</v>
      </c>
      <c r="B163" s="12" t="s">
        <v>2571</v>
      </c>
      <c r="C163" s="11" t="s">
        <v>926</v>
      </c>
      <c r="D163" s="12" t="s">
        <v>927</v>
      </c>
      <c r="E163" s="11" t="s">
        <v>926</v>
      </c>
      <c r="F163" s="12" t="s">
        <v>928</v>
      </c>
      <c r="G163" s="11" t="s">
        <v>933</v>
      </c>
      <c r="H163" s="12" t="s">
        <v>934</v>
      </c>
      <c r="I163" s="11" t="s">
        <v>935</v>
      </c>
      <c r="J163" s="12" t="s">
        <v>936</v>
      </c>
      <c r="K163" s="12"/>
      <c r="L163" s="13">
        <v>24234546</v>
      </c>
    </row>
    <row r="164" spans="1:12" ht="22.5" x14ac:dyDescent="0.3">
      <c r="A164" s="11">
        <v>101000515</v>
      </c>
      <c r="B164" s="12" t="s">
        <v>2572</v>
      </c>
      <c r="C164" s="11" t="s">
        <v>926</v>
      </c>
      <c r="D164" s="12" t="s">
        <v>927</v>
      </c>
      <c r="E164" s="11" t="s">
        <v>926</v>
      </c>
      <c r="F164" s="12" t="s">
        <v>928</v>
      </c>
      <c r="G164" s="11" t="s">
        <v>933</v>
      </c>
      <c r="H164" s="12" t="s">
        <v>934</v>
      </c>
      <c r="I164" s="11" t="s">
        <v>935</v>
      </c>
      <c r="J164" s="12" t="s">
        <v>936</v>
      </c>
      <c r="K164" s="12"/>
      <c r="L164" s="13">
        <v>4865916</v>
      </c>
    </row>
    <row r="165" spans="1:12" ht="22.5" x14ac:dyDescent="0.3">
      <c r="A165" s="11">
        <v>101000516</v>
      </c>
      <c r="B165" s="12" t="s">
        <v>2573</v>
      </c>
      <c r="C165" s="11" t="s">
        <v>926</v>
      </c>
      <c r="D165" s="12" t="s">
        <v>927</v>
      </c>
      <c r="E165" s="11" t="s">
        <v>926</v>
      </c>
      <c r="F165" s="12" t="s">
        <v>928</v>
      </c>
      <c r="G165" s="11" t="s">
        <v>933</v>
      </c>
      <c r="H165" s="12" t="s">
        <v>934</v>
      </c>
      <c r="I165" s="11" t="s">
        <v>935</v>
      </c>
      <c r="J165" s="12" t="s">
        <v>936</v>
      </c>
      <c r="K165" s="12"/>
      <c r="L165" s="13">
        <v>18689080</v>
      </c>
    </row>
    <row r="166" spans="1:12" ht="22.5" x14ac:dyDescent="0.3">
      <c r="A166" s="11">
        <v>101000517</v>
      </c>
      <c r="B166" s="12" t="s">
        <v>2574</v>
      </c>
      <c r="C166" s="11" t="s">
        <v>926</v>
      </c>
      <c r="D166" s="12" t="s">
        <v>927</v>
      </c>
      <c r="E166" s="11" t="s">
        <v>926</v>
      </c>
      <c r="F166" s="12" t="s">
        <v>928</v>
      </c>
      <c r="G166" s="11" t="s">
        <v>933</v>
      </c>
      <c r="H166" s="12" t="s">
        <v>934</v>
      </c>
      <c r="I166" s="11" t="s">
        <v>935</v>
      </c>
      <c r="J166" s="12" t="s">
        <v>936</v>
      </c>
      <c r="K166" s="12"/>
      <c r="L166" s="13">
        <v>301623425</v>
      </c>
    </row>
    <row r="167" spans="1:12" ht="22.5" x14ac:dyDescent="0.3">
      <c r="A167" s="11">
        <v>101000523</v>
      </c>
      <c r="B167" s="12" t="s">
        <v>2575</v>
      </c>
      <c r="C167" s="11" t="s">
        <v>926</v>
      </c>
      <c r="D167" s="12" t="s">
        <v>927</v>
      </c>
      <c r="E167" s="11" t="s">
        <v>926</v>
      </c>
      <c r="F167" s="12" t="s">
        <v>928</v>
      </c>
      <c r="G167" s="11" t="s">
        <v>933</v>
      </c>
      <c r="H167" s="12" t="s">
        <v>934</v>
      </c>
      <c r="I167" s="11" t="s">
        <v>935</v>
      </c>
      <c r="J167" s="12" t="s">
        <v>936</v>
      </c>
      <c r="K167" s="12"/>
      <c r="L167" s="13">
        <v>3257232</v>
      </c>
    </row>
    <row r="168" spans="1:12" ht="22.5" x14ac:dyDescent="0.3">
      <c r="A168" s="11">
        <v>101000525</v>
      </c>
      <c r="B168" s="12" t="s">
        <v>2576</v>
      </c>
      <c r="C168" s="11" t="s">
        <v>926</v>
      </c>
      <c r="D168" s="12" t="s">
        <v>927</v>
      </c>
      <c r="E168" s="11" t="s">
        <v>926</v>
      </c>
      <c r="F168" s="12" t="s">
        <v>928</v>
      </c>
      <c r="G168" s="11" t="s">
        <v>933</v>
      </c>
      <c r="H168" s="12" t="s">
        <v>934</v>
      </c>
      <c r="I168" s="11" t="s">
        <v>935</v>
      </c>
      <c r="J168" s="12" t="s">
        <v>936</v>
      </c>
      <c r="K168" s="12"/>
      <c r="L168" s="13">
        <v>35968924</v>
      </c>
    </row>
    <row r="169" spans="1:12" ht="22.5" x14ac:dyDescent="0.3">
      <c r="A169" s="11">
        <v>101000526</v>
      </c>
      <c r="B169" s="12" t="s">
        <v>2577</v>
      </c>
      <c r="C169" s="11" t="s">
        <v>926</v>
      </c>
      <c r="D169" s="12" t="s">
        <v>927</v>
      </c>
      <c r="E169" s="11" t="s">
        <v>926</v>
      </c>
      <c r="F169" s="12" t="s">
        <v>928</v>
      </c>
      <c r="G169" s="11" t="s">
        <v>933</v>
      </c>
      <c r="H169" s="12" t="s">
        <v>934</v>
      </c>
      <c r="I169" s="11" t="s">
        <v>935</v>
      </c>
      <c r="J169" s="12" t="s">
        <v>936</v>
      </c>
      <c r="K169" s="12"/>
      <c r="L169" s="13">
        <v>16512383</v>
      </c>
    </row>
    <row r="170" spans="1:12" ht="22.5" x14ac:dyDescent="0.3">
      <c r="A170" s="11">
        <v>101000529</v>
      </c>
      <c r="B170" s="12" t="s">
        <v>2578</v>
      </c>
      <c r="C170" s="11" t="s">
        <v>926</v>
      </c>
      <c r="D170" s="12" t="s">
        <v>927</v>
      </c>
      <c r="E170" s="11" t="s">
        <v>926</v>
      </c>
      <c r="F170" s="12" t="s">
        <v>928</v>
      </c>
      <c r="G170" s="11" t="s">
        <v>933</v>
      </c>
      <c r="H170" s="12" t="s">
        <v>934</v>
      </c>
      <c r="I170" s="11" t="s">
        <v>935</v>
      </c>
      <c r="J170" s="12" t="s">
        <v>936</v>
      </c>
      <c r="K170" s="12"/>
      <c r="L170" s="13">
        <v>104929189</v>
      </c>
    </row>
    <row r="171" spans="1:12" ht="22.5" x14ac:dyDescent="0.3">
      <c r="A171" s="11">
        <v>101000530</v>
      </c>
      <c r="B171" s="12" t="s">
        <v>2579</v>
      </c>
      <c r="C171" s="11" t="s">
        <v>926</v>
      </c>
      <c r="D171" s="12" t="s">
        <v>927</v>
      </c>
      <c r="E171" s="11" t="s">
        <v>926</v>
      </c>
      <c r="F171" s="12" t="s">
        <v>928</v>
      </c>
      <c r="G171" s="11" t="s">
        <v>933</v>
      </c>
      <c r="H171" s="12" t="s">
        <v>934</v>
      </c>
      <c r="I171" s="11" t="s">
        <v>935</v>
      </c>
      <c r="J171" s="12" t="s">
        <v>936</v>
      </c>
      <c r="K171" s="12"/>
      <c r="L171" s="13">
        <v>153183121</v>
      </c>
    </row>
    <row r="172" spans="1:12" ht="33.75" x14ac:dyDescent="0.3">
      <c r="A172" s="11">
        <v>101000532</v>
      </c>
      <c r="B172" s="12" t="s">
        <v>2580</v>
      </c>
      <c r="C172" s="11" t="s">
        <v>926</v>
      </c>
      <c r="D172" s="12" t="s">
        <v>927</v>
      </c>
      <c r="E172" s="11" t="s">
        <v>926</v>
      </c>
      <c r="F172" s="12" t="s">
        <v>928</v>
      </c>
      <c r="G172" s="11" t="s">
        <v>2538</v>
      </c>
      <c r="H172" s="12" t="s">
        <v>2539</v>
      </c>
      <c r="I172" s="11" t="s">
        <v>2540</v>
      </c>
      <c r="J172" s="12" t="s">
        <v>2541</v>
      </c>
      <c r="K172" s="12"/>
      <c r="L172" s="13">
        <v>16255514</v>
      </c>
    </row>
    <row r="173" spans="1:12" ht="33.75" x14ac:dyDescent="0.3">
      <c r="A173" s="11">
        <v>101000535</v>
      </c>
      <c r="B173" s="12" t="s">
        <v>2581</v>
      </c>
      <c r="C173" s="11" t="s">
        <v>926</v>
      </c>
      <c r="D173" s="12" t="s">
        <v>927</v>
      </c>
      <c r="E173" s="11" t="s">
        <v>926</v>
      </c>
      <c r="F173" s="12" t="s">
        <v>928</v>
      </c>
      <c r="G173" s="11" t="s">
        <v>2538</v>
      </c>
      <c r="H173" s="12" t="s">
        <v>2539</v>
      </c>
      <c r="I173" s="11" t="s">
        <v>2540</v>
      </c>
      <c r="J173" s="12" t="s">
        <v>2541</v>
      </c>
      <c r="K173" s="12"/>
      <c r="L173" s="13">
        <v>65125709</v>
      </c>
    </row>
    <row r="174" spans="1:12" ht="33.75" x14ac:dyDescent="0.3">
      <c r="A174" s="11">
        <v>101000540</v>
      </c>
      <c r="B174" s="12" t="s">
        <v>2582</v>
      </c>
      <c r="C174" s="11" t="s">
        <v>926</v>
      </c>
      <c r="D174" s="12" t="s">
        <v>927</v>
      </c>
      <c r="E174" s="11" t="s">
        <v>926</v>
      </c>
      <c r="F174" s="12" t="s">
        <v>928</v>
      </c>
      <c r="G174" s="11" t="s">
        <v>2538</v>
      </c>
      <c r="H174" s="12" t="s">
        <v>2539</v>
      </c>
      <c r="I174" s="11" t="s">
        <v>2540</v>
      </c>
      <c r="J174" s="12" t="s">
        <v>2541</v>
      </c>
      <c r="K174" s="12"/>
      <c r="L174" s="13">
        <v>24233129</v>
      </c>
    </row>
    <row r="175" spans="1:12" ht="33.75" x14ac:dyDescent="0.3">
      <c r="A175" s="11">
        <v>101000543</v>
      </c>
      <c r="B175" s="12" t="s">
        <v>2583</v>
      </c>
      <c r="C175" s="11" t="s">
        <v>926</v>
      </c>
      <c r="D175" s="12" t="s">
        <v>927</v>
      </c>
      <c r="E175" s="11" t="s">
        <v>926</v>
      </c>
      <c r="F175" s="12" t="s">
        <v>928</v>
      </c>
      <c r="G175" s="11" t="s">
        <v>2538</v>
      </c>
      <c r="H175" s="12" t="s">
        <v>2539</v>
      </c>
      <c r="I175" s="11" t="s">
        <v>2540</v>
      </c>
      <c r="J175" s="12" t="s">
        <v>2541</v>
      </c>
      <c r="K175" s="12"/>
      <c r="L175" s="13">
        <v>28240541</v>
      </c>
    </row>
    <row r="176" spans="1:12" ht="33.75" x14ac:dyDescent="0.3">
      <c r="A176" s="11">
        <v>101000546</v>
      </c>
      <c r="B176" s="12" t="s">
        <v>2584</v>
      </c>
      <c r="C176" s="11" t="s">
        <v>926</v>
      </c>
      <c r="D176" s="12" t="s">
        <v>927</v>
      </c>
      <c r="E176" s="11" t="s">
        <v>926</v>
      </c>
      <c r="F176" s="12" t="s">
        <v>928</v>
      </c>
      <c r="G176" s="11" t="s">
        <v>2538</v>
      </c>
      <c r="H176" s="12" t="s">
        <v>2539</v>
      </c>
      <c r="I176" s="11" t="s">
        <v>2540</v>
      </c>
      <c r="J176" s="12" t="s">
        <v>2541</v>
      </c>
      <c r="K176" s="12"/>
      <c r="L176" s="13">
        <v>5259168</v>
      </c>
    </row>
    <row r="177" spans="1:12" ht="33.75" x14ac:dyDescent="0.3">
      <c r="A177" s="11">
        <v>101000548</v>
      </c>
      <c r="B177" s="12" t="s">
        <v>2585</v>
      </c>
      <c r="C177" s="11" t="s">
        <v>926</v>
      </c>
      <c r="D177" s="12" t="s">
        <v>927</v>
      </c>
      <c r="E177" s="11" t="s">
        <v>926</v>
      </c>
      <c r="F177" s="12" t="s">
        <v>928</v>
      </c>
      <c r="G177" s="11" t="s">
        <v>2538</v>
      </c>
      <c r="H177" s="12" t="s">
        <v>2539</v>
      </c>
      <c r="I177" s="11" t="s">
        <v>2540</v>
      </c>
      <c r="J177" s="12" t="s">
        <v>2541</v>
      </c>
      <c r="K177" s="12"/>
      <c r="L177" s="13">
        <v>8083988</v>
      </c>
    </row>
    <row r="178" spans="1:12" ht="22.5" x14ac:dyDescent="0.3">
      <c r="A178" s="11">
        <v>101000550</v>
      </c>
      <c r="B178" s="12" t="s">
        <v>2586</v>
      </c>
      <c r="C178" s="11" t="s">
        <v>926</v>
      </c>
      <c r="D178" s="12" t="s">
        <v>927</v>
      </c>
      <c r="E178" s="11" t="s">
        <v>926</v>
      </c>
      <c r="F178" s="12" t="s">
        <v>928</v>
      </c>
      <c r="G178" s="11" t="s">
        <v>933</v>
      </c>
      <c r="H178" s="12" t="s">
        <v>934</v>
      </c>
      <c r="I178" s="11" t="s">
        <v>940</v>
      </c>
      <c r="J178" s="12" t="s">
        <v>941</v>
      </c>
      <c r="K178" s="12"/>
      <c r="L178" s="13">
        <v>71362672</v>
      </c>
    </row>
    <row r="179" spans="1:12" ht="22.5" x14ac:dyDescent="0.3">
      <c r="A179" s="11">
        <v>101000551</v>
      </c>
      <c r="B179" s="12" t="s">
        <v>2587</v>
      </c>
      <c r="C179" s="11" t="s">
        <v>926</v>
      </c>
      <c r="D179" s="12" t="s">
        <v>927</v>
      </c>
      <c r="E179" s="11" t="s">
        <v>926</v>
      </c>
      <c r="F179" s="12" t="s">
        <v>928</v>
      </c>
      <c r="G179" s="11" t="s">
        <v>933</v>
      </c>
      <c r="H179" s="12" t="s">
        <v>934</v>
      </c>
      <c r="I179" s="11" t="s">
        <v>940</v>
      </c>
      <c r="J179" s="12" t="s">
        <v>941</v>
      </c>
      <c r="K179" s="12"/>
      <c r="L179" s="13">
        <v>29010560</v>
      </c>
    </row>
    <row r="180" spans="1:12" ht="22.5" x14ac:dyDescent="0.3">
      <c r="A180" s="11">
        <v>101000552</v>
      </c>
      <c r="B180" s="12" t="s">
        <v>2588</v>
      </c>
      <c r="C180" s="11" t="s">
        <v>926</v>
      </c>
      <c r="D180" s="12" t="s">
        <v>927</v>
      </c>
      <c r="E180" s="11" t="s">
        <v>926</v>
      </c>
      <c r="F180" s="12" t="s">
        <v>928</v>
      </c>
      <c r="G180" s="11" t="s">
        <v>933</v>
      </c>
      <c r="H180" s="12" t="s">
        <v>934</v>
      </c>
      <c r="I180" s="11" t="s">
        <v>940</v>
      </c>
      <c r="J180" s="12" t="s">
        <v>941</v>
      </c>
      <c r="K180" s="12"/>
      <c r="L180" s="13">
        <v>22993001</v>
      </c>
    </row>
    <row r="181" spans="1:12" ht="22.5" x14ac:dyDescent="0.3">
      <c r="A181" s="11">
        <v>101000553</v>
      </c>
      <c r="B181" s="12" t="s">
        <v>2589</v>
      </c>
      <c r="C181" s="11" t="s">
        <v>926</v>
      </c>
      <c r="D181" s="12" t="s">
        <v>927</v>
      </c>
      <c r="E181" s="11" t="s">
        <v>926</v>
      </c>
      <c r="F181" s="12" t="s">
        <v>928</v>
      </c>
      <c r="G181" s="11" t="s">
        <v>933</v>
      </c>
      <c r="H181" s="12" t="s">
        <v>934</v>
      </c>
      <c r="I181" s="11" t="s">
        <v>940</v>
      </c>
      <c r="J181" s="12" t="s">
        <v>941</v>
      </c>
      <c r="K181" s="12"/>
      <c r="L181" s="13">
        <v>3202748</v>
      </c>
    </row>
    <row r="182" spans="1:12" ht="22.5" x14ac:dyDescent="0.3">
      <c r="A182" s="11">
        <v>101000566</v>
      </c>
      <c r="B182" s="12" t="s">
        <v>2590</v>
      </c>
      <c r="C182" s="11" t="s">
        <v>926</v>
      </c>
      <c r="D182" s="12" t="s">
        <v>927</v>
      </c>
      <c r="E182" s="11" t="s">
        <v>926</v>
      </c>
      <c r="F182" s="12" t="s">
        <v>928</v>
      </c>
      <c r="G182" s="11" t="s">
        <v>933</v>
      </c>
      <c r="H182" s="12" t="s">
        <v>934</v>
      </c>
      <c r="I182" s="11" t="s">
        <v>940</v>
      </c>
      <c r="J182" s="12" t="s">
        <v>941</v>
      </c>
      <c r="K182" s="12"/>
      <c r="L182" s="13">
        <v>284872286</v>
      </c>
    </row>
    <row r="183" spans="1:12" ht="22.5" x14ac:dyDescent="0.3">
      <c r="A183" s="11">
        <v>101000573</v>
      </c>
      <c r="B183" s="12" t="s">
        <v>2591</v>
      </c>
      <c r="C183" s="11" t="s">
        <v>926</v>
      </c>
      <c r="D183" s="12" t="s">
        <v>927</v>
      </c>
      <c r="E183" s="11" t="s">
        <v>926</v>
      </c>
      <c r="F183" s="12" t="s">
        <v>928</v>
      </c>
      <c r="G183" s="11" t="s">
        <v>933</v>
      </c>
      <c r="H183" s="12" t="s">
        <v>934</v>
      </c>
      <c r="I183" s="11" t="s">
        <v>940</v>
      </c>
      <c r="J183" s="12" t="s">
        <v>941</v>
      </c>
      <c r="K183" s="12"/>
      <c r="L183" s="13">
        <v>30265504</v>
      </c>
    </row>
    <row r="184" spans="1:12" ht="22.5" x14ac:dyDescent="0.3">
      <c r="A184" s="11">
        <v>101000574</v>
      </c>
      <c r="B184" s="12" t="s">
        <v>2592</v>
      </c>
      <c r="C184" s="11" t="s">
        <v>926</v>
      </c>
      <c r="D184" s="12" t="s">
        <v>927</v>
      </c>
      <c r="E184" s="11" t="s">
        <v>926</v>
      </c>
      <c r="F184" s="12" t="s">
        <v>928</v>
      </c>
      <c r="G184" s="11" t="s">
        <v>933</v>
      </c>
      <c r="H184" s="12" t="s">
        <v>934</v>
      </c>
      <c r="I184" s="11" t="s">
        <v>940</v>
      </c>
      <c r="J184" s="12" t="s">
        <v>941</v>
      </c>
      <c r="K184" s="12"/>
      <c r="L184" s="13">
        <v>32779585</v>
      </c>
    </row>
    <row r="185" spans="1:12" ht="22.5" x14ac:dyDescent="0.3">
      <c r="A185" s="11">
        <v>101000578</v>
      </c>
      <c r="B185" s="12" t="s">
        <v>2593</v>
      </c>
      <c r="C185" s="11" t="s">
        <v>926</v>
      </c>
      <c r="D185" s="12" t="s">
        <v>927</v>
      </c>
      <c r="E185" s="11" t="s">
        <v>926</v>
      </c>
      <c r="F185" s="12" t="s">
        <v>928</v>
      </c>
      <c r="G185" s="11" t="s">
        <v>933</v>
      </c>
      <c r="H185" s="12" t="s">
        <v>934</v>
      </c>
      <c r="I185" s="11" t="s">
        <v>940</v>
      </c>
      <c r="J185" s="12" t="s">
        <v>941</v>
      </c>
      <c r="K185" s="12"/>
      <c r="L185" s="13">
        <v>84818017</v>
      </c>
    </row>
    <row r="186" spans="1:12" ht="22.5" x14ac:dyDescent="0.3">
      <c r="A186" s="11">
        <v>101000582</v>
      </c>
      <c r="B186" s="12" t="s">
        <v>2594</v>
      </c>
      <c r="C186" s="11" t="s">
        <v>926</v>
      </c>
      <c r="D186" s="12" t="s">
        <v>927</v>
      </c>
      <c r="E186" s="11" t="s">
        <v>926</v>
      </c>
      <c r="F186" s="12" t="s">
        <v>928</v>
      </c>
      <c r="G186" s="11" t="s">
        <v>933</v>
      </c>
      <c r="H186" s="12" t="s">
        <v>934</v>
      </c>
      <c r="I186" s="11" t="s">
        <v>940</v>
      </c>
      <c r="J186" s="12" t="s">
        <v>941</v>
      </c>
      <c r="K186" s="12"/>
      <c r="L186" s="13">
        <v>339048685</v>
      </c>
    </row>
    <row r="187" spans="1:12" ht="22.5" x14ac:dyDescent="0.3">
      <c r="A187" s="11">
        <v>101000583</v>
      </c>
      <c r="B187" s="12" t="s">
        <v>2595</v>
      </c>
      <c r="C187" s="11" t="s">
        <v>926</v>
      </c>
      <c r="D187" s="12" t="s">
        <v>927</v>
      </c>
      <c r="E187" s="11" t="s">
        <v>926</v>
      </c>
      <c r="F187" s="12" t="s">
        <v>928</v>
      </c>
      <c r="G187" s="11" t="s">
        <v>933</v>
      </c>
      <c r="H187" s="12" t="s">
        <v>934</v>
      </c>
      <c r="I187" s="11" t="s">
        <v>940</v>
      </c>
      <c r="J187" s="12" t="s">
        <v>941</v>
      </c>
      <c r="K187" s="12"/>
      <c r="L187" s="13">
        <v>4252012</v>
      </c>
    </row>
    <row r="188" spans="1:12" ht="22.5" x14ac:dyDescent="0.3">
      <c r="A188" s="11">
        <v>101000585</v>
      </c>
      <c r="B188" s="12" t="s">
        <v>2596</v>
      </c>
      <c r="C188" s="11" t="s">
        <v>926</v>
      </c>
      <c r="D188" s="12" t="s">
        <v>927</v>
      </c>
      <c r="E188" s="11" t="s">
        <v>926</v>
      </c>
      <c r="F188" s="12" t="s">
        <v>928</v>
      </c>
      <c r="G188" s="11" t="s">
        <v>933</v>
      </c>
      <c r="H188" s="12" t="s">
        <v>934</v>
      </c>
      <c r="I188" s="11" t="s">
        <v>940</v>
      </c>
      <c r="J188" s="12" t="s">
        <v>941</v>
      </c>
      <c r="K188" s="12"/>
      <c r="L188" s="13">
        <v>15927945</v>
      </c>
    </row>
    <row r="189" spans="1:12" ht="22.5" x14ac:dyDescent="0.3">
      <c r="A189" s="11">
        <v>101000586</v>
      </c>
      <c r="B189" s="12" t="s">
        <v>2597</v>
      </c>
      <c r="C189" s="11" t="s">
        <v>926</v>
      </c>
      <c r="D189" s="12" t="s">
        <v>927</v>
      </c>
      <c r="E189" s="11" t="s">
        <v>926</v>
      </c>
      <c r="F189" s="12" t="s">
        <v>928</v>
      </c>
      <c r="G189" s="11" t="s">
        <v>933</v>
      </c>
      <c r="H189" s="12" t="s">
        <v>934</v>
      </c>
      <c r="I189" s="11" t="s">
        <v>971</v>
      </c>
      <c r="J189" s="12" t="s">
        <v>970</v>
      </c>
      <c r="K189" s="12"/>
      <c r="L189" s="13">
        <v>51171890</v>
      </c>
    </row>
    <row r="190" spans="1:12" ht="22.5" x14ac:dyDescent="0.3">
      <c r="A190" s="11">
        <v>101000588</v>
      </c>
      <c r="B190" s="12" t="s">
        <v>2598</v>
      </c>
      <c r="C190" s="11" t="s">
        <v>926</v>
      </c>
      <c r="D190" s="12" t="s">
        <v>927</v>
      </c>
      <c r="E190" s="11" t="s">
        <v>926</v>
      </c>
      <c r="F190" s="12" t="s">
        <v>928</v>
      </c>
      <c r="G190" s="11" t="s">
        <v>933</v>
      </c>
      <c r="H190" s="12" t="s">
        <v>934</v>
      </c>
      <c r="I190" s="11" t="s">
        <v>971</v>
      </c>
      <c r="J190" s="12" t="s">
        <v>970</v>
      </c>
      <c r="K190" s="12"/>
      <c r="L190" s="13">
        <v>161999719</v>
      </c>
    </row>
    <row r="191" spans="1:12" ht="22.5" x14ac:dyDescent="0.3">
      <c r="A191" s="11">
        <v>101000600</v>
      </c>
      <c r="B191" s="12" t="s">
        <v>2599</v>
      </c>
      <c r="C191" s="11" t="s">
        <v>926</v>
      </c>
      <c r="D191" s="12" t="s">
        <v>927</v>
      </c>
      <c r="E191" s="11" t="s">
        <v>926</v>
      </c>
      <c r="F191" s="12" t="s">
        <v>928</v>
      </c>
      <c r="G191" s="11" t="s">
        <v>926</v>
      </c>
      <c r="H191" s="12" t="s">
        <v>929</v>
      </c>
      <c r="I191" s="11" t="s">
        <v>961</v>
      </c>
      <c r="J191" s="12" t="s">
        <v>960</v>
      </c>
      <c r="K191" s="12"/>
      <c r="L191" s="13">
        <v>181325230</v>
      </c>
    </row>
    <row r="192" spans="1:12" ht="22.5" x14ac:dyDescent="0.3">
      <c r="A192" s="11">
        <v>101000601</v>
      </c>
      <c r="B192" s="12" t="s">
        <v>2600</v>
      </c>
      <c r="C192" s="11" t="s">
        <v>926</v>
      </c>
      <c r="D192" s="12" t="s">
        <v>927</v>
      </c>
      <c r="E192" s="11" t="s">
        <v>926</v>
      </c>
      <c r="F192" s="12" t="s">
        <v>928</v>
      </c>
      <c r="G192" s="11" t="s">
        <v>926</v>
      </c>
      <c r="H192" s="12" t="s">
        <v>929</v>
      </c>
      <c r="I192" s="11" t="s">
        <v>961</v>
      </c>
      <c r="J192" s="12" t="s">
        <v>960</v>
      </c>
      <c r="K192" s="12"/>
      <c r="L192" s="13">
        <v>2612925</v>
      </c>
    </row>
    <row r="193" spans="1:12" ht="22.5" x14ac:dyDescent="0.3">
      <c r="A193" s="11">
        <v>101000616</v>
      </c>
      <c r="B193" s="12" t="s">
        <v>2601</v>
      </c>
      <c r="C193" s="11" t="s">
        <v>926</v>
      </c>
      <c r="D193" s="12" t="s">
        <v>927</v>
      </c>
      <c r="E193" s="11" t="s">
        <v>926</v>
      </c>
      <c r="F193" s="12" t="s">
        <v>928</v>
      </c>
      <c r="G193" s="11" t="s">
        <v>926</v>
      </c>
      <c r="H193" s="12" t="s">
        <v>929</v>
      </c>
      <c r="I193" s="11" t="s">
        <v>961</v>
      </c>
      <c r="J193" s="12" t="s">
        <v>960</v>
      </c>
      <c r="K193" s="12"/>
      <c r="L193" s="13">
        <v>25291440</v>
      </c>
    </row>
    <row r="194" spans="1:12" x14ac:dyDescent="0.3">
      <c r="A194" s="11">
        <v>101000617</v>
      </c>
      <c r="B194" s="12" t="s">
        <v>2602</v>
      </c>
      <c r="C194" s="11" t="s">
        <v>926</v>
      </c>
      <c r="D194" s="12" t="s">
        <v>927</v>
      </c>
      <c r="E194" s="11" t="s">
        <v>926</v>
      </c>
      <c r="F194" s="12" t="s">
        <v>928</v>
      </c>
      <c r="G194" s="11" t="s">
        <v>926</v>
      </c>
      <c r="H194" s="12" t="s">
        <v>929</v>
      </c>
      <c r="I194" s="11" t="s">
        <v>961</v>
      </c>
      <c r="J194" s="12" t="s">
        <v>960</v>
      </c>
      <c r="K194" s="12"/>
      <c r="L194" s="13">
        <v>268188388</v>
      </c>
    </row>
    <row r="195" spans="1:12" ht="22.5" x14ac:dyDescent="0.3">
      <c r="A195" s="11">
        <v>101000621</v>
      </c>
      <c r="B195" s="12" t="s">
        <v>2603</v>
      </c>
      <c r="C195" s="11" t="s">
        <v>926</v>
      </c>
      <c r="D195" s="12" t="s">
        <v>927</v>
      </c>
      <c r="E195" s="11" t="s">
        <v>926</v>
      </c>
      <c r="F195" s="12" t="s">
        <v>928</v>
      </c>
      <c r="G195" s="11" t="s">
        <v>926</v>
      </c>
      <c r="H195" s="12" t="s">
        <v>929</v>
      </c>
      <c r="I195" s="11" t="s">
        <v>961</v>
      </c>
      <c r="J195" s="12" t="s">
        <v>960</v>
      </c>
      <c r="K195" s="12"/>
      <c r="L195" s="13">
        <v>2880225</v>
      </c>
    </row>
    <row r="196" spans="1:12" x14ac:dyDescent="0.3">
      <c r="A196" s="11">
        <v>101000622</v>
      </c>
      <c r="B196" s="12" t="s">
        <v>2604</v>
      </c>
      <c r="C196" s="11" t="s">
        <v>926</v>
      </c>
      <c r="D196" s="12" t="s">
        <v>927</v>
      </c>
      <c r="E196" s="11" t="s">
        <v>926</v>
      </c>
      <c r="F196" s="12" t="s">
        <v>928</v>
      </c>
      <c r="G196" s="11" t="s">
        <v>926</v>
      </c>
      <c r="H196" s="12" t="s">
        <v>929</v>
      </c>
      <c r="I196" s="11" t="s">
        <v>961</v>
      </c>
      <c r="J196" s="12" t="s">
        <v>960</v>
      </c>
      <c r="K196" s="12"/>
      <c r="L196" s="13">
        <v>19117755</v>
      </c>
    </row>
    <row r="197" spans="1:12" ht="22.5" x14ac:dyDescent="0.3">
      <c r="A197" s="11">
        <v>101000623</v>
      </c>
      <c r="B197" s="12" t="s">
        <v>2605</v>
      </c>
      <c r="C197" s="11" t="s">
        <v>926</v>
      </c>
      <c r="D197" s="12" t="s">
        <v>927</v>
      </c>
      <c r="E197" s="11" t="s">
        <v>926</v>
      </c>
      <c r="F197" s="12" t="s">
        <v>928</v>
      </c>
      <c r="G197" s="11" t="s">
        <v>926</v>
      </c>
      <c r="H197" s="12" t="s">
        <v>929</v>
      </c>
      <c r="I197" s="11" t="s">
        <v>961</v>
      </c>
      <c r="J197" s="12" t="s">
        <v>960</v>
      </c>
      <c r="K197" s="12"/>
      <c r="L197" s="13">
        <v>40065895</v>
      </c>
    </row>
    <row r="198" spans="1:12" x14ac:dyDescent="0.3">
      <c r="A198" s="11">
        <v>101000625</v>
      </c>
      <c r="B198" s="12" t="s">
        <v>2606</v>
      </c>
      <c r="C198" s="11" t="s">
        <v>926</v>
      </c>
      <c r="D198" s="12" t="s">
        <v>927</v>
      </c>
      <c r="E198" s="11" t="s">
        <v>926</v>
      </c>
      <c r="F198" s="12" t="s">
        <v>928</v>
      </c>
      <c r="G198" s="11" t="s">
        <v>926</v>
      </c>
      <c r="H198" s="12" t="s">
        <v>929</v>
      </c>
      <c r="I198" s="11" t="s">
        <v>961</v>
      </c>
      <c r="J198" s="12" t="s">
        <v>960</v>
      </c>
      <c r="K198" s="12"/>
      <c r="L198" s="13">
        <v>68201650</v>
      </c>
    </row>
    <row r="199" spans="1:12" ht="22.5" x14ac:dyDescent="0.3">
      <c r="A199" s="11">
        <v>101000627</v>
      </c>
      <c r="B199" s="12" t="s">
        <v>2607</v>
      </c>
      <c r="C199" s="11" t="s">
        <v>926</v>
      </c>
      <c r="D199" s="12" t="s">
        <v>927</v>
      </c>
      <c r="E199" s="11" t="s">
        <v>926</v>
      </c>
      <c r="F199" s="12" t="s">
        <v>928</v>
      </c>
      <c r="G199" s="11" t="s">
        <v>926</v>
      </c>
      <c r="H199" s="12" t="s">
        <v>929</v>
      </c>
      <c r="I199" s="11" t="s">
        <v>961</v>
      </c>
      <c r="J199" s="12" t="s">
        <v>960</v>
      </c>
      <c r="K199" s="12"/>
      <c r="L199" s="13">
        <v>289385068</v>
      </c>
    </row>
    <row r="200" spans="1:12" ht="22.5" x14ac:dyDescent="0.3">
      <c r="A200" s="11">
        <v>101000629</v>
      </c>
      <c r="B200" s="12" t="s">
        <v>2608</v>
      </c>
      <c r="C200" s="11" t="s">
        <v>926</v>
      </c>
      <c r="D200" s="12" t="s">
        <v>927</v>
      </c>
      <c r="E200" s="11" t="s">
        <v>926</v>
      </c>
      <c r="F200" s="12" t="s">
        <v>928</v>
      </c>
      <c r="G200" s="11" t="s">
        <v>926</v>
      </c>
      <c r="H200" s="12" t="s">
        <v>929</v>
      </c>
      <c r="I200" s="11" t="s">
        <v>961</v>
      </c>
      <c r="J200" s="12" t="s">
        <v>960</v>
      </c>
      <c r="K200" s="12"/>
      <c r="L200" s="13">
        <v>16105295</v>
      </c>
    </row>
    <row r="201" spans="1:12" ht="22.5" x14ac:dyDescent="0.3">
      <c r="A201" s="11">
        <v>101000630</v>
      </c>
      <c r="B201" s="12" t="s">
        <v>2609</v>
      </c>
      <c r="C201" s="11" t="s">
        <v>926</v>
      </c>
      <c r="D201" s="12" t="s">
        <v>927</v>
      </c>
      <c r="E201" s="11" t="s">
        <v>926</v>
      </c>
      <c r="F201" s="12" t="s">
        <v>928</v>
      </c>
      <c r="G201" s="11" t="s">
        <v>926</v>
      </c>
      <c r="H201" s="12" t="s">
        <v>929</v>
      </c>
      <c r="I201" s="11" t="s">
        <v>961</v>
      </c>
      <c r="J201" s="12" t="s">
        <v>960</v>
      </c>
      <c r="K201" s="12"/>
      <c r="L201" s="13">
        <v>35414719</v>
      </c>
    </row>
    <row r="202" spans="1:12" ht="22.5" x14ac:dyDescent="0.3">
      <c r="A202" s="11">
        <v>101000631</v>
      </c>
      <c r="B202" s="12" t="s">
        <v>2610</v>
      </c>
      <c r="C202" s="11" t="s">
        <v>926</v>
      </c>
      <c r="D202" s="12" t="s">
        <v>927</v>
      </c>
      <c r="E202" s="11" t="s">
        <v>926</v>
      </c>
      <c r="F202" s="12" t="s">
        <v>928</v>
      </c>
      <c r="G202" s="11" t="s">
        <v>926</v>
      </c>
      <c r="H202" s="12" t="s">
        <v>929</v>
      </c>
      <c r="I202" s="11" t="s">
        <v>961</v>
      </c>
      <c r="J202" s="12" t="s">
        <v>960</v>
      </c>
      <c r="K202" s="12"/>
      <c r="L202" s="13">
        <v>31351829</v>
      </c>
    </row>
    <row r="203" spans="1:12" ht="22.5" x14ac:dyDescent="0.3">
      <c r="A203" s="11">
        <v>101000632</v>
      </c>
      <c r="B203" s="12" t="s">
        <v>2611</v>
      </c>
      <c r="C203" s="11" t="s">
        <v>926</v>
      </c>
      <c r="D203" s="12" t="s">
        <v>927</v>
      </c>
      <c r="E203" s="11" t="s">
        <v>926</v>
      </c>
      <c r="F203" s="12" t="s">
        <v>928</v>
      </c>
      <c r="G203" s="11" t="s">
        <v>926</v>
      </c>
      <c r="H203" s="12" t="s">
        <v>929</v>
      </c>
      <c r="I203" s="11" t="s">
        <v>961</v>
      </c>
      <c r="J203" s="12" t="s">
        <v>960</v>
      </c>
      <c r="K203" s="12"/>
      <c r="L203" s="13">
        <v>41858888</v>
      </c>
    </row>
    <row r="204" spans="1:12" ht="22.5" x14ac:dyDescent="0.3">
      <c r="A204" s="11">
        <v>101000633</v>
      </c>
      <c r="B204" s="12" t="s">
        <v>2612</v>
      </c>
      <c r="C204" s="11" t="s">
        <v>926</v>
      </c>
      <c r="D204" s="12" t="s">
        <v>927</v>
      </c>
      <c r="E204" s="11" t="s">
        <v>926</v>
      </c>
      <c r="F204" s="12" t="s">
        <v>928</v>
      </c>
      <c r="G204" s="11" t="s">
        <v>926</v>
      </c>
      <c r="H204" s="12" t="s">
        <v>929</v>
      </c>
      <c r="I204" s="11" t="s">
        <v>961</v>
      </c>
      <c r="J204" s="12" t="s">
        <v>960</v>
      </c>
      <c r="K204" s="12"/>
      <c r="L204" s="13">
        <v>28203013</v>
      </c>
    </row>
    <row r="205" spans="1:12" ht="22.5" x14ac:dyDescent="0.3">
      <c r="A205" s="11">
        <v>101000634</v>
      </c>
      <c r="B205" s="12" t="s">
        <v>2613</v>
      </c>
      <c r="C205" s="11" t="s">
        <v>926</v>
      </c>
      <c r="D205" s="12" t="s">
        <v>927</v>
      </c>
      <c r="E205" s="11" t="s">
        <v>926</v>
      </c>
      <c r="F205" s="12" t="s">
        <v>928</v>
      </c>
      <c r="G205" s="11" t="s">
        <v>926</v>
      </c>
      <c r="H205" s="12" t="s">
        <v>929</v>
      </c>
      <c r="I205" s="11" t="s">
        <v>961</v>
      </c>
      <c r="J205" s="12" t="s">
        <v>960</v>
      </c>
      <c r="K205" s="12"/>
      <c r="L205" s="13">
        <v>159475179</v>
      </c>
    </row>
    <row r="206" spans="1:12" ht="22.5" x14ac:dyDescent="0.3">
      <c r="A206" s="11">
        <v>101000635</v>
      </c>
      <c r="B206" s="12" t="s">
        <v>2614</v>
      </c>
      <c r="C206" s="11" t="s">
        <v>926</v>
      </c>
      <c r="D206" s="12" t="s">
        <v>927</v>
      </c>
      <c r="E206" s="11" t="s">
        <v>926</v>
      </c>
      <c r="F206" s="12" t="s">
        <v>928</v>
      </c>
      <c r="G206" s="11" t="s">
        <v>933</v>
      </c>
      <c r="H206" s="12" t="s">
        <v>934</v>
      </c>
      <c r="I206" s="11" t="s">
        <v>2615</v>
      </c>
      <c r="J206" s="12" t="s">
        <v>2616</v>
      </c>
      <c r="K206" s="12"/>
      <c r="L206" s="13">
        <v>19263759</v>
      </c>
    </row>
    <row r="207" spans="1:12" ht="22.5" x14ac:dyDescent="0.3">
      <c r="A207" s="11">
        <v>101000636</v>
      </c>
      <c r="B207" s="12" t="s">
        <v>2617</v>
      </c>
      <c r="C207" s="11" t="s">
        <v>926</v>
      </c>
      <c r="D207" s="12" t="s">
        <v>927</v>
      </c>
      <c r="E207" s="11" t="s">
        <v>926</v>
      </c>
      <c r="F207" s="12" t="s">
        <v>928</v>
      </c>
      <c r="G207" s="11" t="s">
        <v>933</v>
      </c>
      <c r="H207" s="12" t="s">
        <v>934</v>
      </c>
      <c r="I207" s="11" t="s">
        <v>982</v>
      </c>
      <c r="J207" s="12" t="s">
        <v>983</v>
      </c>
      <c r="K207" s="12"/>
      <c r="L207" s="13">
        <v>21920776</v>
      </c>
    </row>
    <row r="208" spans="1:12" ht="22.5" x14ac:dyDescent="0.3">
      <c r="A208" s="11">
        <v>101000637</v>
      </c>
      <c r="B208" s="12" t="s">
        <v>2618</v>
      </c>
      <c r="C208" s="11" t="s">
        <v>926</v>
      </c>
      <c r="D208" s="12" t="s">
        <v>927</v>
      </c>
      <c r="E208" s="11" t="s">
        <v>926</v>
      </c>
      <c r="F208" s="12" t="s">
        <v>928</v>
      </c>
      <c r="G208" s="11" t="s">
        <v>933</v>
      </c>
      <c r="H208" s="12" t="s">
        <v>934</v>
      </c>
      <c r="I208" s="11" t="s">
        <v>982</v>
      </c>
      <c r="J208" s="12" t="s">
        <v>983</v>
      </c>
      <c r="K208" s="12"/>
      <c r="L208" s="13">
        <v>2962836</v>
      </c>
    </row>
    <row r="209" spans="1:12" ht="22.5" x14ac:dyDescent="0.3">
      <c r="A209" s="11">
        <v>101000640</v>
      </c>
      <c r="B209" s="12" t="s">
        <v>2619</v>
      </c>
      <c r="C209" s="11" t="s">
        <v>926</v>
      </c>
      <c r="D209" s="12" t="s">
        <v>927</v>
      </c>
      <c r="E209" s="11" t="s">
        <v>926</v>
      </c>
      <c r="F209" s="12" t="s">
        <v>928</v>
      </c>
      <c r="G209" s="11" t="s">
        <v>933</v>
      </c>
      <c r="H209" s="12" t="s">
        <v>934</v>
      </c>
      <c r="I209" s="11" t="s">
        <v>982</v>
      </c>
      <c r="J209" s="12" t="s">
        <v>983</v>
      </c>
      <c r="K209" s="12"/>
      <c r="L209" s="13">
        <v>40502178</v>
      </c>
    </row>
    <row r="210" spans="1:12" x14ac:dyDescent="0.3">
      <c r="A210" s="11">
        <v>101000646</v>
      </c>
      <c r="B210" s="12" t="s">
        <v>2620</v>
      </c>
      <c r="C210" s="11" t="s">
        <v>926</v>
      </c>
      <c r="D210" s="12" t="s">
        <v>927</v>
      </c>
      <c r="E210" s="11" t="s">
        <v>926</v>
      </c>
      <c r="F210" s="12" t="s">
        <v>928</v>
      </c>
      <c r="G210" s="11" t="s">
        <v>933</v>
      </c>
      <c r="H210" s="12" t="s">
        <v>934</v>
      </c>
      <c r="I210" s="11" t="s">
        <v>982</v>
      </c>
      <c r="J210" s="12" t="s">
        <v>983</v>
      </c>
      <c r="K210" s="12"/>
      <c r="L210" s="13">
        <v>502499435</v>
      </c>
    </row>
    <row r="211" spans="1:12" ht="22.5" x14ac:dyDescent="0.3">
      <c r="A211" s="11">
        <v>101000652</v>
      </c>
      <c r="B211" s="12" t="s">
        <v>2621</v>
      </c>
      <c r="C211" s="11" t="s">
        <v>926</v>
      </c>
      <c r="D211" s="12" t="s">
        <v>927</v>
      </c>
      <c r="E211" s="11" t="s">
        <v>926</v>
      </c>
      <c r="F211" s="12" t="s">
        <v>928</v>
      </c>
      <c r="G211" s="11" t="s">
        <v>933</v>
      </c>
      <c r="H211" s="12" t="s">
        <v>934</v>
      </c>
      <c r="I211" s="11" t="s">
        <v>982</v>
      </c>
      <c r="J211" s="12" t="s">
        <v>983</v>
      </c>
      <c r="K211" s="12"/>
      <c r="L211" s="13">
        <v>20559097</v>
      </c>
    </row>
    <row r="212" spans="1:12" x14ac:dyDescent="0.3">
      <c r="A212" s="11">
        <v>101000654</v>
      </c>
      <c r="B212" s="12" t="s">
        <v>2622</v>
      </c>
      <c r="C212" s="11" t="s">
        <v>926</v>
      </c>
      <c r="D212" s="12" t="s">
        <v>927</v>
      </c>
      <c r="E212" s="11" t="s">
        <v>926</v>
      </c>
      <c r="F212" s="12" t="s">
        <v>928</v>
      </c>
      <c r="G212" s="11" t="s">
        <v>933</v>
      </c>
      <c r="H212" s="12" t="s">
        <v>934</v>
      </c>
      <c r="I212" s="11" t="s">
        <v>982</v>
      </c>
      <c r="J212" s="12" t="s">
        <v>983</v>
      </c>
      <c r="K212" s="12"/>
      <c r="L212" s="13">
        <v>33429955</v>
      </c>
    </row>
    <row r="213" spans="1:12" ht="22.5" x14ac:dyDescent="0.3">
      <c r="A213" s="11">
        <v>101000655</v>
      </c>
      <c r="B213" s="12" t="s">
        <v>2623</v>
      </c>
      <c r="C213" s="11" t="s">
        <v>926</v>
      </c>
      <c r="D213" s="12" t="s">
        <v>927</v>
      </c>
      <c r="E213" s="11" t="s">
        <v>926</v>
      </c>
      <c r="F213" s="12" t="s">
        <v>928</v>
      </c>
      <c r="G213" s="11" t="s">
        <v>933</v>
      </c>
      <c r="H213" s="12" t="s">
        <v>934</v>
      </c>
      <c r="I213" s="11" t="s">
        <v>982</v>
      </c>
      <c r="J213" s="12" t="s">
        <v>983</v>
      </c>
      <c r="K213" s="12"/>
      <c r="L213" s="13">
        <v>407449377</v>
      </c>
    </row>
    <row r="214" spans="1:12" x14ac:dyDescent="0.3">
      <c r="A214" s="11">
        <v>101000658</v>
      </c>
      <c r="B214" s="12" t="s">
        <v>2624</v>
      </c>
      <c r="C214" s="11" t="s">
        <v>926</v>
      </c>
      <c r="D214" s="12" t="s">
        <v>927</v>
      </c>
      <c r="E214" s="11" t="s">
        <v>926</v>
      </c>
      <c r="F214" s="12" t="s">
        <v>928</v>
      </c>
      <c r="G214" s="11" t="s">
        <v>933</v>
      </c>
      <c r="H214" s="12" t="s">
        <v>934</v>
      </c>
      <c r="I214" s="11" t="s">
        <v>982</v>
      </c>
      <c r="J214" s="12" t="s">
        <v>983</v>
      </c>
      <c r="K214" s="12"/>
      <c r="L214" s="13">
        <v>213632663</v>
      </c>
    </row>
    <row r="215" spans="1:12" ht="22.5" x14ac:dyDescent="0.3">
      <c r="A215" s="11">
        <v>101000664</v>
      </c>
      <c r="B215" s="12" t="s">
        <v>2625</v>
      </c>
      <c r="C215" s="11" t="s">
        <v>926</v>
      </c>
      <c r="D215" s="12" t="s">
        <v>927</v>
      </c>
      <c r="E215" s="11" t="s">
        <v>926</v>
      </c>
      <c r="F215" s="12" t="s">
        <v>928</v>
      </c>
      <c r="G215" s="11" t="s">
        <v>933</v>
      </c>
      <c r="H215" s="12" t="s">
        <v>934</v>
      </c>
      <c r="I215" s="11" t="s">
        <v>958</v>
      </c>
      <c r="J215" s="12" t="s">
        <v>959</v>
      </c>
      <c r="K215" s="12"/>
      <c r="L215" s="13">
        <v>39924865</v>
      </c>
    </row>
    <row r="216" spans="1:12" ht="22.5" x14ac:dyDescent="0.3">
      <c r="A216" s="11">
        <v>101000665</v>
      </c>
      <c r="B216" s="12" t="s">
        <v>2626</v>
      </c>
      <c r="C216" s="11" t="s">
        <v>926</v>
      </c>
      <c r="D216" s="12" t="s">
        <v>927</v>
      </c>
      <c r="E216" s="11" t="s">
        <v>926</v>
      </c>
      <c r="F216" s="12" t="s">
        <v>928</v>
      </c>
      <c r="G216" s="11" t="s">
        <v>933</v>
      </c>
      <c r="H216" s="12" t="s">
        <v>934</v>
      </c>
      <c r="I216" s="11" t="s">
        <v>958</v>
      </c>
      <c r="J216" s="12" t="s">
        <v>959</v>
      </c>
      <c r="K216" s="12"/>
      <c r="L216" s="13">
        <v>182629068</v>
      </c>
    </row>
    <row r="217" spans="1:12" ht="22.5" x14ac:dyDescent="0.3">
      <c r="A217" s="11">
        <v>101000671</v>
      </c>
      <c r="B217" s="12" t="s">
        <v>2627</v>
      </c>
      <c r="C217" s="11" t="s">
        <v>926</v>
      </c>
      <c r="D217" s="12" t="s">
        <v>927</v>
      </c>
      <c r="E217" s="11" t="s">
        <v>926</v>
      </c>
      <c r="F217" s="12" t="s">
        <v>928</v>
      </c>
      <c r="G217" s="11" t="s">
        <v>933</v>
      </c>
      <c r="H217" s="12" t="s">
        <v>934</v>
      </c>
      <c r="I217" s="11" t="s">
        <v>958</v>
      </c>
      <c r="J217" s="12" t="s">
        <v>959</v>
      </c>
      <c r="K217" s="12"/>
      <c r="L217" s="13">
        <v>3896775</v>
      </c>
    </row>
    <row r="218" spans="1:12" x14ac:dyDescent="0.3">
      <c r="A218" s="11">
        <v>101000672</v>
      </c>
      <c r="B218" s="12" t="s">
        <v>2628</v>
      </c>
      <c r="C218" s="11" t="s">
        <v>926</v>
      </c>
      <c r="D218" s="12" t="s">
        <v>927</v>
      </c>
      <c r="E218" s="11" t="s">
        <v>926</v>
      </c>
      <c r="F218" s="12" t="s">
        <v>928</v>
      </c>
      <c r="G218" s="11" t="s">
        <v>933</v>
      </c>
      <c r="H218" s="12" t="s">
        <v>934</v>
      </c>
      <c r="I218" s="11" t="s">
        <v>958</v>
      </c>
      <c r="J218" s="12" t="s">
        <v>959</v>
      </c>
      <c r="K218" s="12"/>
      <c r="L218" s="13">
        <v>21702885</v>
      </c>
    </row>
    <row r="219" spans="1:12" ht="22.5" x14ac:dyDescent="0.3">
      <c r="A219" s="11">
        <v>101000673</v>
      </c>
      <c r="B219" s="12" t="s">
        <v>2629</v>
      </c>
      <c r="C219" s="11" t="s">
        <v>926</v>
      </c>
      <c r="D219" s="12" t="s">
        <v>927</v>
      </c>
      <c r="E219" s="11" t="s">
        <v>926</v>
      </c>
      <c r="F219" s="12" t="s">
        <v>928</v>
      </c>
      <c r="G219" s="11" t="s">
        <v>933</v>
      </c>
      <c r="H219" s="12" t="s">
        <v>934</v>
      </c>
      <c r="I219" s="11" t="s">
        <v>958</v>
      </c>
      <c r="J219" s="12" t="s">
        <v>959</v>
      </c>
      <c r="K219" s="12"/>
      <c r="L219" s="13">
        <v>59772160</v>
      </c>
    </row>
    <row r="220" spans="1:12" ht="22.5" x14ac:dyDescent="0.3">
      <c r="A220" s="11">
        <v>101000674</v>
      </c>
      <c r="B220" s="12" t="s">
        <v>2630</v>
      </c>
      <c r="C220" s="11" t="s">
        <v>926</v>
      </c>
      <c r="D220" s="12" t="s">
        <v>927</v>
      </c>
      <c r="E220" s="11" t="s">
        <v>926</v>
      </c>
      <c r="F220" s="12" t="s">
        <v>928</v>
      </c>
      <c r="G220" s="11" t="s">
        <v>933</v>
      </c>
      <c r="H220" s="12" t="s">
        <v>934</v>
      </c>
      <c r="I220" s="11" t="s">
        <v>958</v>
      </c>
      <c r="J220" s="12" t="s">
        <v>959</v>
      </c>
      <c r="K220" s="12"/>
      <c r="L220" s="13">
        <v>54509061</v>
      </c>
    </row>
    <row r="221" spans="1:12" ht="22.5" x14ac:dyDescent="0.3">
      <c r="A221" s="11">
        <v>101000675</v>
      </c>
      <c r="B221" s="12" t="s">
        <v>2631</v>
      </c>
      <c r="C221" s="11" t="s">
        <v>926</v>
      </c>
      <c r="D221" s="12" t="s">
        <v>927</v>
      </c>
      <c r="E221" s="11" t="s">
        <v>926</v>
      </c>
      <c r="F221" s="12" t="s">
        <v>928</v>
      </c>
      <c r="G221" s="11" t="s">
        <v>933</v>
      </c>
      <c r="H221" s="12" t="s">
        <v>934</v>
      </c>
      <c r="I221" s="11" t="s">
        <v>958</v>
      </c>
      <c r="J221" s="12" t="s">
        <v>959</v>
      </c>
      <c r="K221" s="12"/>
      <c r="L221" s="13">
        <v>235793699</v>
      </c>
    </row>
    <row r="222" spans="1:12" ht="22.5" x14ac:dyDescent="0.3">
      <c r="A222" s="11">
        <v>101000681</v>
      </c>
      <c r="B222" s="12" t="s">
        <v>2632</v>
      </c>
      <c r="C222" s="11" t="s">
        <v>926</v>
      </c>
      <c r="D222" s="12" t="s">
        <v>927</v>
      </c>
      <c r="E222" s="11" t="s">
        <v>926</v>
      </c>
      <c r="F222" s="12" t="s">
        <v>928</v>
      </c>
      <c r="G222" s="11" t="s">
        <v>933</v>
      </c>
      <c r="H222" s="12" t="s">
        <v>934</v>
      </c>
      <c r="I222" s="11" t="s">
        <v>958</v>
      </c>
      <c r="J222" s="12" t="s">
        <v>959</v>
      </c>
      <c r="K222" s="12"/>
      <c r="L222" s="13">
        <v>7277908</v>
      </c>
    </row>
    <row r="223" spans="1:12" ht="22.5" x14ac:dyDescent="0.3">
      <c r="A223" s="11">
        <v>101000682</v>
      </c>
      <c r="B223" s="12" t="s">
        <v>2633</v>
      </c>
      <c r="C223" s="11" t="s">
        <v>926</v>
      </c>
      <c r="D223" s="12" t="s">
        <v>927</v>
      </c>
      <c r="E223" s="11" t="s">
        <v>926</v>
      </c>
      <c r="F223" s="12" t="s">
        <v>928</v>
      </c>
      <c r="G223" s="11" t="s">
        <v>933</v>
      </c>
      <c r="H223" s="12" t="s">
        <v>934</v>
      </c>
      <c r="I223" s="11" t="s">
        <v>958</v>
      </c>
      <c r="J223" s="12" t="s">
        <v>959</v>
      </c>
      <c r="K223" s="12"/>
      <c r="L223" s="13">
        <v>23864643</v>
      </c>
    </row>
    <row r="224" spans="1:12" ht="22.5" x14ac:dyDescent="0.3">
      <c r="A224" s="11">
        <v>101000691</v>
      </c>
      <c r="B224" s="12" t="s">
        <v>2634</v>
      </c>
      <c r="C224" s="11" t="s">
        <v>926</v>
      </c>
      <c r="D224" s="12" t="s">
        <v>927</v>
      </c>
      <c r="E224" s="11" t="s">
        <v>926</v>
      </c>
      <c r="F224" s="12" t="s">
        <v>928</v>
      </c>
      <c r="G224" s="11" t="s">
        <v>933</v>
      </c>
      <c r="H224" s="12" t="s">
        <v>934</v>
      </c>
      <c r="I224" s="11" t="s">
        <v>963</v>
      </c>
      <c r="J224" s="12" t="s">
        <v>962</v>
      </c>
      <c r="K224" s="12"/>
      <c r="L224" s="13">
        <v>10589838</v>
      </c>
    </row>
    <row r="225" spans="1:12" ht="22.5" x14ac:dyDescent="0.3">
      <c r="A225" s="11">
        <v>101000700</v>
      </c>
      <c r="B225" s="12" t="s">
        <v>2635</v>
      </c>
      <c r="C225" s="11" t="s">
        <v>926</v>
      </c>
      <c r="D225" s="12" t="s">
        <v>927</v>
      </c>
      <c r="E225" s="11" t="s">
        <v>926</v>
      </c>
      <c r="F225" s="12" t="s">
        <v>928</v>
      </c>
      <c r="G225" s="11" t="s">
        <v>933</v>
      </c>
      <c r="H225" s="12" t="s">
        <v>934</v>
      </c>
      <c r="I225" s="11" t="s">
        <v>963</v>
      </c>
      <c r="J225" s="12" t="s">
        <v>962</v>
      </c>
      <c r="K225" s="12"/>
      <c r="L225" s="13">
        <v>204825454</v>
      </c>
    </row>
    <row r="226" spans="1:12" ht="22.5" x14ac:dyDescent="0.3">
      <c r="A226" s="11">
        <v>101000706</v>
      </c>
      <c r="B226" s="12" t="s">
        <v>2636</v>
      </c>
      <c r="C226" s="11" t="s">
        <v>926</v>
      </c>
      <c r="D226" s="12" t="s">
        <v>927</v>
      </c>
      <c r="E226" s="11" t="s">
        <v>926</v>
      </c>
      <c r="F226" s="12" t="s">
        <v>928</v>
      </c>
      <c r="G226" s="11" t="s">
        <v>933</v>
      </c>
      <c r="H226" s="12" t="s">
        <v>934</v>
      </c>
      <c r="I226" s="11" t="s">
        <v>963</v>
      </c>
      <c r="J226" s="12" t="s">
        <v>962</v>
      </c>
      <c r="K226" s="12"/>
      <c r="L226" s="13">
        <v>9324070</v>
      </c>
    </row>
    <row r="227" spans="1:12" ht="22.5" x14ac:dyDescent="0.3">
      <c r="A227" s="11">
        <v>101000707</v>
      </c>
      <c r="B227" s="12" t="s">
        <v>2637</v>
      </c>
      <c r="C227" s="11" t="s">
        <v>926</v>
      </c>
      <c r="D227" s="12" t="s">
        <v>927</v>
      </c>
      <c r="E227" s="11" t="s">
        <v>926</v>
      </c>
      <c r="F227" s="12" t="s">
        <v>928</v>
      </c>
      <c r="G227" s="11" t="s">
        <v>933</v>
      </c>
      <c r="H227" s="12" t="s">
        <v>934</v>
      </c>
      <c r="I227" s="11" t="s">
        <v>963</v>
      </c>
      <c r="J227" s="12" t="s">
        <v>962</v>
      </c>
      <c r="K227" s="12"/>
      <c r="L227" s="13">
        <v>31421187</v>
      </c>
    </row>
    <row r="228" spans="1:12" ht="22.5" x14ac:dyDescent="0.3">
      <c r="A228" s="11">
        <v>101000708</v>
      </c>
      <c r="B228" s="12" t="s">
        <v>2638</v>
      </c>
      <c r="C228" s="11" t="s">
        <v>926</v>
      </c>
      <c r="D228" s="12" t="s">
        <v>927</v>
      </c>
      <c r="E228" s="11" t="s">
        <v>926</v>
      </c>
      <c r="F228" s="12" t="s">
        <v>928</v>
      </c>
      <c r="G228" s="11" t="s">
        <v>933</v>
      </c>
      <c r="H228" s="12" t="s">
        <v>934</v>
      </c>
      <c r="I228" s="11" t="s">
        <v>963</v>
      </c>
      <c r="J228" s="12" t="s">
        <v>962</v>
      </c>
      <c r="K228" s="12"/>
      <c r="L228" s="13">
        <v>5905012</v>
      </c>
    </row>
    <row r="229" spans="1:12" ht="22.5" x14ac:dyDescent="0.3">
      <c r="A229" s="11">
        <v>101000712</v>
      </c>
      <c r="B229" s="12" t="s">
        <v>2639</v>
      </c>
      <c r="C229" s="11" t="s">
        <v>926</v>
      </c>
      <c r="D229" s="12" t="s">
        <v>927</v>
      </c>
      <c r="E229" s="11" t="s">
        <v>926</v>
      </c>
      <c r="F229" s="12" t="s">
        <v>928</v>
      </c>
      <c r="G229" s="11" t="s">
        <v>933</v>
      </c>
      <c r="H229" s="12" t="s">
        <v>934</v>
      </c>
      <c r="I229" s="11" t="s">
        <v>963</v>
      </c>
      <c r="J229" s="12" t="s">
        <v>962</v>
      </c>
      <c r="K229" s="12"/>
      <c r="L229" s="13">
        <v>78830478</v>
      </c>
    </row>
    <row r="230" spans="1:12" ht="22.5" x14ac:dyDescent="0.3">
      <c r="A230" s="11">
        <v>101000717</v>
      </c>
      <c r="B230" s="12" t="s">
        <v>2640</v>
      </c>
      <c r="C230" s="11" t="s">
        <v>926</v>
      </c>
      <c r="D230" s="12" t="s">
        <v>927</v>
      </c>
      <c r="E230" s="11" t="s">
        <v>926</v>
      </c>
      <c r="F230" s="12" t="s">
        <v>928</v>
      </c>
      <c r="G230" s="11" t="s">
        <v>933</v>
      </c>
      <c r="H230" s="12" t="s">
        <v>934</v>
      </c>
      <c r="I230" s="11" t="s">
        <v>963</v>
      </c>
      <c r="J230" s="12" t="s">
        <v>962</v>
      </c>
      <c r="K230" s="12"/>
      <c r="L230" s="13">
        <v>105711514</v>
      </c>
    </row>
    <row r="231" spans="1:12" ht="22.5" x14ac:dyDescent="0.3">
      <c r="A231" s="11">
        <v>101000718</v>
      </c>
      <c r="B231" s="12" t="s">
        <v>2641</v>
      </c>
      <c r="C231" s="11" t="s">
        <v>926</v>
      </c>
      <c r="D231" s="12" t="s">
        <v>927</v>
      </c>
      <c r="E231" s="11" t="s">
        <v>926</v>
      </c>
      <c r="F231" s="12" t="s">
        <v>928</v>
      </c>
      <c r="G231" s="11" t="s">
        <v>933</v>
      </c>
      <c r="H231" s="12" t="s">
        <v>934</v>
      </c>
      <c r="I231" s="11" t="s">
        <v>935</v>
      </c>
      <c r="J231" s="12" t="s">
        <v>936</v>
      </c>
      <c r="K231" s="12"/>
      <c r="L231" s="13">
        <v>30893661</v>
      </c>
    </row>
    <row r="232" spans="1:12" ht="22.5" x14ac:dyDescent="0.3">
      <c r="A232" s="11">
        <v>101000719</v>
      </c>
      <c r="B232" s="12" t="s">
        <v>2642</v>
      </c>
      <c r="C232" s="11" t="s">
        <v>926</v>
      </c>
      <c r="D232" s="12" t="s">
        <v>927</v>
      </c>
      <c r="E232" s="11" t="s">
        <v>926</v>
      </c>
      <c r="F232" s="12" t="s">
        <v>928</v>
      </c>
      <c r="G232" s="11" t="s">
        <v>933</v>
      </c>
      <c r="H232" s="12" t="s">
        <v>934</v>
      </c>
      <c r="I232" s="11" t="s">
        <v>935</v>
      </c>
      <c r="J232" s="12" t="s">
        <v>936</v>
      </c>
      <c r="K232" s="12"/>
      <c r="L232" s="13">
        <v>2962836</v>
      </c>
    </row>
    <row r="233" spans="1:12" ht="22.5" x14ac:dyDescent="0.3">
      <c r="A233" s="11">
        <v>101000720</v>
      </c>
      <c r="B233" s="12" t="s">
        <v>2643</v>
      </c>
      <c r="C233" s="11" t="s">
        <v>926</v>
      </c>
      <c r="D233" s="12" t="s">
        <v>927</v>
      </c>
      <c r="E233" s="11" t="s">
        <v>926</v>
      </c>
      <c r="F233" s="12" t="s">
        <v>928</v>
      </c>
      <c r="G233" s="11" t="s">
        <v>933</v>
      </c>
      <c r="H233" s="12" t="s">
        <v>934</v>
      </c>
      <c r="I233" s="11" t="s">
        <v>935</v>
      </c>
      <c r="J233" s="12" t="s">
        <v>936</v>
      </c>
      <c r="K233" s="12"/>
      <c r="L233" s="13">
        <v>2586085</v>
      </c>
    </row>
    <row r="234" spans="1:12" ht="22.5" x14ac:dyDescent="0.3">
      <c r="A234" s="11">
        <v>101000723</v>
      </c>
      <c r="B234" s="12" t="s">
        <v>2644</v>
      </c>
      <c r="C234" s="11" t="s">
        <v>926</v>
      </c>
      <c r="D234" s="12" t="s">
        <v>927</v>
      </c>
      <c r="E234" s="11" t="s">
        <v>926</v>
      </c>
      <c r="F234" s="12" t="s">
        <v>928</v>
      </c>
      <c r="G234" s="11" t="s">
        <v>933</v>
      </c>
      <c r="H234" s="12" t="s">
        <v>934</v>
      </c>
      <c r="I234" s="11" t="s">
        <v>935</v>
      </c>
      <c r="J234" s="12" t="s">
        <v>936</v>
      </c>
      <c r="K234" s="12"/>
      <c r="L234" s="13">
        <v>77695805</v>
      </c>
    </row>
    <row r="235" spans="1:12" ht="22.5" x14ac:dyDescent="0.3">
      <c r="A235" s="11">
        <v>101000726</v>
      </c>
      <c r="B235" s="12" t="s">
        <v>2645</v>
      </c>
      <c r="C235" s="11" t="s">
        <v>926</v>
      </c>
      <c r="D235" s="12" t="s">
        <v>927</v>
      </c>
      <c r="E235" s="11" t="s">
        <v>926</v>
      </c>
      <c r="F235" s="12" t="s">
        <v>928</v>
      </c>
      <c r="G235" s="11" t="s">
        <v>933</v>
      </c>
      <c r="H235" s="12" t="s">
        <v>934</v>
      </c>
      <c r="I235" s="11" t="s">
        <v>935</v>
      </c>
      <c r="J235" s="12" t="s">
        <v>936</v>
      </c>
      <c r="K235" s="12"/>
      <c r="L235" s="13">
        <v>1908784</v>
      </c>
    </row>
    <row r="236" spans="1:12" ht="22.5" x14ac:dyDescent="0.3">
      <c r="A236" s="11">
        <v>101000728</v>
      </c>
      <c r="B236" s="12" t="s">
        <v>2646</v>
      </c>
      <c r="C236" s="11" t="s">
        <v>926</v>
      </c>
      <c r="D236" s="12" t="s">
        <v>927</v>
      </c>
      <c r="E236" s="11" t="s">
        <v>926</v>
      </c>
      <c r="F236" s="12" t="s">
        <v>928</v>
      </c>
      <c r="G236" s="11" t="s">
        <v>933</v>
      </c>
      <c r="H236" s="12" t="s">
        <v>934</v>
      </c>
      <c r="I236" s="11" t="s">
        <v>935</v>
      </c>
      <c r="J236" s="12" t="s">
        <v>936</v>
      </c>
      <c r="K236" s="12"/>
      <c r="L236" s="13">
        <v>567181</v>
      </c>
    </row>
    <row r="237" spans="1:12" ht="22.5" x14ac:dyDescent="0.3">
      <c r="A237" s="11">
        <v>101000731</v>
      </c>
      <c r="B237" s="12" t="s">
        <v>2647</v>
      </c>
      <c r="C237" s="11" t="s">
        <v>926</v>
      </c>
      <c r="D237" s="12" t="s">
        <v>927</v>
      </c>
      <c r="E237" s="11" t="s">
        <v>926</v>
      </c>
      <c r="F237" s="12" t="s">
        <v>928</v>
      </c>
      <c r="G237" s="11" t="s">
        <v>933</v>
      </c>
      <c r="H237" s="12" t="s">
        <v>934</v>
      </c>
      <c r="I237" s="11" t="s">
        <v>935</v>
      </c>
      <c r="J237" s="12" t="s">
        <v>936</v>
      </c>
      <c r="K237" s="12"/>
      <c r="L237" s="13">
        <v>239314773</v>
      </c>
    </row>
    <row r="238" spans="1:12" ht="22.5" x14ac:dyDescent="0.3">
      <c r="A238" s="11">
        <v>101000738</v>
      </c>
      <c r="B238" s="12" t="s">
        <v>2648</v>
      </c>
      <c r="C238" s="11" t="s">
        <v>926</v>
      </c>
      <c r="D238" s="12" t="s">
        <v>927</v>
      </c>
      <c r="E238" s="11" t="s">
        <v>926</v>
      </c>
      <c r="F238" s="12" t="s">
        <v>928</v>
      </c>
      <c r="G238" s="11" t="s">
        <v>933</v>
      </c>
      <c r="H238" s="12" t="s">
        <v>934</v>
      </c>
      <c r="I238" s="11" t="s">
        <v>935</v>
      </c>
      <c r="J238" s="12" t="s">
        <v>936</v>
      </c>
      <c r="K238" s="12"/>
      <c r="L238" s="13">
        <v>7795863</v>
      </c>
    </row>
    <row r="239" spans="1:12" ht="22.5" x14ac:dyDescent="0.3">
      <c r="A239" s="11">
        <v>101000740</v>
      </c>
      <c r="B239" s="12" t="s">
        <v>2649</v>
      </c>
      <c r="C239" s="11" t="s">
        <v>926</v>
      </c>
      <c r="D239" s="12" t="s">
        <v>927</v>
      </c>
      <c r="E239" s="11" t="s">
        <v>926</v>
      </c>
      <c r="F239" s="12" t="s">
        <v>928</v>
      </c>
      <c r="G239" s="11" t="s">
        <v>933</v>
      </c>
      <c r="H239" s="12" t="s">
        <v>934</v>
      </c>
      <c r="I239" s="11" t="s">
        <v>935</v>
      </c>
      <c r="J239" s="12" t="s">
        <v>936</v>
      </c>
      <c r="K239" s="12"/>
      <c r="L239" s="13">
        <v>71322614</v>
      </c>
    </row>
    <row r="240" spans="1:12" ht="22.5" x14ac:dyDescent="0.3">
      <c r="A240" s="11">
        <v>101000742</v>
      </c>
      <c r="B240" s="12" t="s">
        <v>2650</v>
      </c>
      <c r="C240" s="11" t="s">
        <v>926</v>
      </c>
      <c r="D240" s="12" t="s">
        <v>927</v>
      </c>
      <c r="E240" s="11" t="s">
        <v>926</v>
      </c>
      <c r="F240" s="12" t="s">
        <v>928</v>
      </c>
      <c r="G240" s="11" t="s">
        <v>933</v>
      </c>
      <c r="H240" s="12" t="s">
        <v>934</v>
      </c>
      <c r="I240" s="11" t="s">
        <v>935</v>
      </c>
      <c r="J240" s="12" t="s">
        <v>936</v>
      </c>
      <c r="K240" s="12"/>
      <c r="L240" s="13">
        <v>146053082</v>
      </c>
    </row>
    <row r="241" spans="1:12" ht="22.5" x14ac:dyDescent="0.3">
      <c r="A241" s="11">
        <v>101000743</v>
      </c>
      <c r="B241" s="12" t="s">
        <v>2651</v>
      </c>
      <c r="C241" s="11" t="s">
        <v>926</v>
      </c>
      <c r="D241" s="12" t="s">
        <v>927</v>
      </c>
      <c r="E241" s="11" t="s">
        <v>926</v>
      </c>
      <c r="F241" s="12" t="s">
        <v>928</v>
      </c>
      <c r="G241" s="11" t="s">
        <v>933</v>
      </c>
      <c r="H241" s="12" t="s">
        <v>934</v>
      </c>
      <c r="I241" s="11" t="s">
        <v>935</v>
      </c>
      <c r="J241" s="12" t="s">
        <v>936</v>
      </c>
      <c r="K241" s="12"/>
      <c r="L241" s="13">
        <v>171463897</v>
      </c>
    </row>
    <row r="242" spans="1:12" x14ac:dyDescent="0.3">
      <c r="A242" s="11">
        <v>101000745</v>
      </c>
      <c r="B242" s="12" t="s">
        <v>2652</v>
      </c>
      <c r="C242" s="11" t="s">
        <v>926</v>
      </c>
      <c r="D242" s="12" t="s">
        <v>927</v>
      </c>
      <c r="E242" s="11" t="s">
        <v>926</v>
      </c>
      <c r="F242" s="12" t="s">
        <v>928</v>
      </c>
      <c r="G242" s="11" t="s">
        <v>926</v>
      </c>
      <c r="H242" s="12" t="s">
        <v>929</v>
      </c>
      <c r="I242" s="11" t="s">
        <v>1081</v>
      </c>
      <c r="J242" s="12" t="s">
        <v>1082</v>
      </c>
      <c r="K242" s="12"/>
      <c r="L242" s="13">
        <v>6179506</v>
      </c>
    </row>
    <row r="243" spans="1:12" ht="22.5" x14ac:dyDescent="0.3">
      <c r="A243" s="11">
        <v>101000750</v>
      </c>
      <c r="B243" s="12" t="s">
        <v>2653</v>
      </c>
      <c r="C243" s="11" t="s">
        <v>926</v>
      </c>
      <c r="D243" s="12" t="s">
        <v>927</v>
      </c>
      <c r="E243" s="11" t="s">
        <v>926</v>
      </c>
      <c r="F243" s="12" t="s">
        <v>928</v>
      </c>
      <c r="G243" s="11" t="s">
        <v>926</v>
      </c>
      <c r="H243" s="12" t="s">
        <v>929</v>
      </c>
      <c r="I243" s="11" t="s">
        <v>1081</v>
      </c>
      <c r="J243" s="12" t="s">
        <v>1082</v>
      </c>
      <c r="K243" s="12"/>
      <c r="L243" s="13">
        <v>10287189</v>
      </c>
    </row>
    <row r="244" spans="1:12" ht="22.5" x14ac:dyDescent="0.3">
      <c r="A244" s="11">
        <v>101000758</v>
      </c>
      <c r="B244" s="12" t="s">
        <v>2654</v>
      </c>
      <c r="C244" s="11" t="s">
        <v>926</v>
      </c>
      <c r="D244" s="12" t="s">
        <v>927</v>
      </c>
      <c r="E244" s="11" t="s">
        <v>933</v>
      </c>
      <c r="F244" s="12" t="s">
        <v>975</v>
      </c>
      <c r="G244" s="11" t="s">
        <v>976</v>
      </c>
      <c r="H244" s="12" t="s">
        <v>977</v>
      </c>
      <c r="I244" s="11" t="s">
        <v>982</v>
      </c>
      <c r="J244" s="12" t="s">
        <v>983</v>
      </c>
      <c r="K244" s="12"/>
      <c r="L244" s="13">
        <v>10732523</v>
      </c>
    </row>
    <row r="245" spans="1:12" ht="22.5" x14ac:dyDescent="0.3">
      <c r="A245" s="11">
        <v>101000759</v>
      </c>
      <c r="B245" s="12" t="s">
        <v>2655</v>
      </c>
      <c r="C245" s="11" t="s">
        <v>926</v>
      </c>
      <c r="D245" s="12" t="s">
        <v>927</v>
      </c>
      <c r="E245" s="11" t="s">
        <v>933</v>
      </c>
      <c r="F245" s="12" t="s">
        <v>975</v>
      </c>
      <c r="G245" s="11" t="s">
        <v>976</v>
      </c>
      <c r="H245" s="12" t="s">
        <v>977</v>
      </c>
      <c r="I245" s="11" t="s">
        <v>982</v>
      </c>
      <c r="J245" s="12" t="s">
        <v>983</v>
      </c>
      <c r="K245" s="12"/>
      <c r="L245" s="13">
        <v>2912860</v>
      </c>
    </row>
    <row r="246" spans="1:12" ht="22.5" x14ac:dyDescent="0.3">
      <c r="A246" s="11">
        <v>101000760</v>
      </c>
      <c r="B246" s="12" t="s">
        <v>2656</v>
      </c>
      <c r="C246" s="11" t="s">
        <v>926</v>
      </c>
      <c r="D246" s="12" t="s">
        <v>927</v>
      </c>
      <c r="E246" s="11" t="s">
        <v>933</v>
      </c>
      <c r="F246" s="12" t="s">
        <v>975</v>
      </c>
      <c r="G246" s="11" t="s">
        <v>985</v>
      </c>
      <c r="H246" s="12" t="s">
        <v>986</v>
      </c>
      <c r="I246" s="11" t="s">
        <v>973</v>
      </c>
      <c r="J246" s="12" t="s">
        <v>972</v>
      </c>
      <c r="K246" s="12"/>
      <c r="L246" s="13">
        <v>18044728</v>
      </c>
    </row>
    <row r="247" spans="1:12" ht="22.5" x14ac:dyDescent="0.3">
      <c r="A247" s="11">
        <v>101000766</v>
      </c>
      <c r="B247" s="12" t="s">
        <v>2657</v>
      </c>
      <c r="C247" s="11" t="s">
        <v>926</v>
      </c>
      <c r="D247" s="12" t="s">
        <v>927</v>
      </c>
      <c r="E247" s="11" t="s">
        <v>933</v>
      </c>
      <c r="F247" s="12" t="s">
        <v>975</v>
      </c>
      <c r="G247" s="11" t="s">
        <v>985</v>
      </c>
      <c r="H247" s="12" t="s">
        <v>986</v>
      </c>
      <c r="I247" s="11" t="s">
        <v>982</v>
      </c>
      <c r="J247" s="12" t="s">
        <v>983</v>
      </c>
      <c r="K247" s="12"/>
      <c r="L247" s="13">
        <v>17629027</v>
      </c>
    </row>
    <row r="248" spans="1:12" ht="22.5" x14ac:dyDescent="0.3">
      <c r="A248" s="11">
        <v>101000772</v>
      </c>
      <c r="B248" s="12" t="s">
        <v>2658</v>
      </c>
      <c r="C248" s="11" t="s">
        <v>926</v>
      </c>
      <c r="D248" s="12" t="s">
        <v>927</v>
      </c>
      <c r="E248" s="11" t="s">
        <v>933</v>
      </c>
      <c r="F248" s="12" t="s">
        <v>975</v>
      </c>
      <c r="G248" s="11" t="s">
        <v>985</v>
      </c>
      <c r="H248" s="12" t="s">
        <v>986</v>
      </c>
      <c r="I248" s="11" t="s">
        <v>993</v>
      </c>
      <c r="J248" s="12" t="s">
        <v>994</v>
      </c>
      <c r="K248" s="12"/>
      <c r="L248" s="13">
        <v>14751933</v>
      </c>
    </row>
    <row r="249" spans="1:12" ht="22.5" x14ac:dyDescent="0.3">
      <c r="A249" s="11">
        <v>101000781</v>
      </c>
      <c r="B249" s="12" t="s">
        <v>2659</v>
      </c>
      <c r="C249" s="11" t="s">
        <v>926</v>
      </c>
      <c r="D249" s="12" t="s">
        <v>927</v>
      </c>
      <c r="E249" s="11" t="s">
        <v>933</v>
      </c>
      <c r="F249" s="12" t="s">
        <v>975</v>
      </c>
      <c r="G249" s="11" t="s">
        <v>985</v>
      </c>
      <c r="H249" s="12" t="s">
        <v>986</v>
      </c>
      <c r="I249" s="11" t="s">
        <v>952</v>
      </c>
      <c r="J249" s="12" t="s">
        <v>951</v>
      </c>
      <c r="K249" s="12"/>
      <c r="L249" s="13">
        <v>109070644</v>
      </c>
    </row>
    <row r="250" spans="1:12" x14ac:dyDescent="0.3">
      <c r="A250" s="11">
        <v>101000790</v>
      </c>
      <c r="B250" s="12" t="s">
        <v>2660</v>
      </c>
      <c r="C250" s="11" t="s">
        <v>926</v>
      </c>
      <c r="D250" s="12" t="s">
        <v>927</v>
      </c>
      <c r="E250" s="11" t="s">
        <v>933</v>
      </c>
      <c r="F250" s="12" t="s">
        <v>975</v>
      </c>
      <c r="G250" s="11" t="s">
        <v>990</v>
      </c>
      <c r="H250" s="12" t="s">
        <v>991</v>
      </c>
      <c r="I250" s="11" t="s">
        <v>952</v>
      </c>
      <c r="J250" s="12" t="s">
        <v>951</v>
      </c>
      <c r="K250" s="12"/>
      <c r="L250" s="13">
        <v>127476644</v>
      </c>
    </row>
    <row r="251" spans="1:12" ht="22.5" x14ac:dyDescent="0.3">
      <c r="A251" s="11">
        <v>101000804</v>
      </c>
      <c r="B251" s="12" t="s">
        <v>2661</v>
      </c>
      <c r="C251" s="11" t="s">
        <v>926</v>
      </c>
      <c r="D251" s="12" t="s">
        <v>927</v>
      </c>
      <c r="E251" s="11" t="s">
        <v>933</v>
      </c>
      <c r="F251" s="12" t="s">
        <v>975</v>
      </c>
      <c r="G251" s="11" t="s">
        <v>990</v>
      </c>
      <c r="H251" s="12" t="s">
        <v>991</v>
      </c>
      <c r="I251" s="11" t="s">
        <v>2662</v>
      </c>
      <c r="J251" s="12" t="s">
        <v>2663</v>
      </c>
      <c r="K251" s="12"/>
      <c r="L251" s="13">
        <v>37902060</v>
      </c>
    </row>
    <row r="252" spans="1:12" ht="22.5" x14ac:dyDescent="0.3">
      <c r="A252" s="11">
        <v>101000807</v>
      </c>
      <c r="B252" s="12" t="s">
        <v>2664</v>
      </c>
      <c r="C252" s="11" t="s">
        <v>926</v>
      </c>
      <c r="D252" s="12" t="s">
        <v>927</v>
      </c>
      <c r="E252" s="11" t="s">
        <v>933</v>
      </c>
      <c r="F252" s="12" t="s">
        <v>975</v>
      </c>
      <c r="G252" s="11" t="s">
        <v>990</v>
      </c>
      <c r="H252" s="12" t="s">
        <v>991</v>
      </c>
      <c r="I252" s="11" t="s">
        <v>2662</v>
      </c>
      <c r="J252" s="12" t="s">
        <v>2663</v>
      </c>
      <c r="K252" s="12"/>
      <c r="L252" s="13">
        <v>50295552</v>
      </c>
    </row>
    <row r="253" spans="1:12" ht="22.5" x14ac:dyDescent="0.3">
      <c r="A253" s="11">
        <v>101000810</v>
      </c>
      <c r="B253" s="12" t="s">
        <v>2665</v>
      </c>
      <c r="C253" s="11" t="s">
        <v>926</v>
      </c>
      <c r="D253" s="12" t="s">
        <v>927</v>
      </c>
      <c r="E253" s="11" t="s">
        <v>933</v>
      </c>
      <c r="F253" s="12" t="s">
        <v>975</v>
      </c>
      <c r="G253" s="11" t="s">
        <v>990</v>
      </c>
      <c r="H253" s="12" t="s">
        <v>991</v>
      </c>
      <c r="I253" s="11" t="s">
        <v>2662</v>
      </c>
      <c r="J253" s="12" t="s">
        <v>2663</v>
      </c>
      <c r="K253" s="12"/>
      <c r="L253" s="13">
        <v>44022822</v>
      </c>
    </row>
    <row r="254" spans="1:12" ht="22.5" x14ac:dyDescent="0.3">
      <c r="A254" s="11">
        <v>101000813</v>
      </c>
      <c r="B254" s="12" t="s">
        <v>2666</v>
      </c>
      <c r="C254" s="11" t="s">
        <v>926</v>
      </c>
      <c r="D254" s="12" t="s">
        <v>927</v>
      </c>
      <c r="E254" s="11" t="s">
        <v>933</v>
      </c>
      <c r="F254" s="12" t="s">
        <v>975</v>
      </c>
      <c r="G254" s="11" t="s">
        <v>976</v>
      </c>
      <c r="H254" s="12" t="s">
        <v>977</v>
      </c>
      <c r="I254" s="11" t="s">
        <v>2540</v>
      </c>
      <c r="J254" s="12" t="s">
        <v>2541</v>
      </c>
      <c r="K254" s="12"/>
      <c r="L254" s="13">
        <v>590456588</v>
      </c>
    </row>
    <row r="255" spans="1:12" ht="22.5" x14ac:dyDescent="0.3">
      <c r="A255" s="11">
        <v>101000814</v>
      </c>
      <c r="B255" s="12" t="s">
        <v>2667</v>
      </c>
      <c r="C255" s="11" t="s">
        <v>926</v>
      </c>
      <c r="D255" s="12" t="s">
        <v>927</v>
      </c>
      <c r="E255" s="11" t="s">
        <v>933</v>
      </c>
      <c r="F255" s="12" t="s">
        <v>975</v>
      </c>
      <c r="G255" s="11" t="s">
        <v>976</v>
      </c>
      <c r="H255" s="12" t="s">
        <v>977</v>
      </c>
      <c r="I255" s="11" t="s">
        <v>930</v>
      </c>
      <c r="J255" s="12" t="s">
        <v>931</v>
      </c>
      <c r="K255" s="12"/>
      <c r="L255" s="13">
        <v>90011165</v>
      </c>
    </row>
    <row r="256" spans="1:12" ht="22.5" x14ac:dyDescent="0.3">
      <c r="A256" s="11">
        <v>101000815</v>
      </c>
      <c r="B256" s="12" t="s">
        <v>2668</v>
      </c>
      <c r="C256" s="11" t="s">
        <v>926</v>
      </c>
      <c r="D256" s="12" t="s">
        <v>927</v>
      </c>
      <c r="E256" s="11" t="s">
        <v>933</v>
      </c>
      <c r="F256" s="12" t="s">
        <v>975</v>
      </c>
      <c r="G256" s="11" t="s">
        <v>976</v>
      </c>
      <c r="H256" s="12" t="s">
        <v>977</v>
      </c>
      <c r="I256" s="11" t="s">
        <v>930</v>
      </c>
      <c r="J256" s="12" t="s">
        <v>931</v>
      </c>
      <c r="K256" s="12"/>
      <c r="L256" s="13">
        <v>368789432</v>
      </c>
    </row>
    <row r="257" spans="1:12" ht="22.5" x14ac:dyDescent="0.3">
      <c r="A257" s="11">
        <v>101000816</v>
      </c>
      <c r="B257" s="12" t="s">
        <v>2669</v>
      </c>
      <c r="C257" s="11" t="s">
        <v>926</v>
      </c>
      <c r="D257" s="12" t="s">
        <v>927</v>
      </c>
      <c r="E257" s="11" t="s">
        <v>933</v>
      </c>
      <c r="F257" s="12" t="s">
        <v>975</v>
      </c>
      <c r="G257" s="11" t="s">
        <v>976</v>
      </c>
      <c r="H257" s="12" t="s">
        <v>977</v>
      </c>
      <c r="I257" s="11" t="s">
        <v>930</v>
      </c>
      <c r="J257" s="12" t="s">
        <v>931</v>
      </c>
      <c r="K257" s="12"/>
      <c r="L257" s="13">
        <v>151799029</v>
      </c>
    </row>
    <row r="258" spans="1:12" ht="22.5" x14ac:dyDescent="0.3">
      <c r="A258" s="11">
        <v>101000817</v>
      </c>
      <c r="B258" s="12" t="s">
        <v>2670</v>
      </c>
      <c r="C258" s="11" t="s">
        <v>926</v>
      </c>
      <c r="D258" s="12" t="s">
        <v>927</v>
      </c>
      <c r="E258" s="11" t="s">
        <v>933</v>
      </c>
      <c r="F258" s="12" t="s">
        <v>975</v>
      </c>
      <c r="G258" s="11" t="s">
        <v>990</v>
      </c>
      <c r="H258" s="12" t="s">
        <v>991</v>
      </c>
      <c r="I258" s="11" t="s">
        <v>2540</v>
      </c>
      <c r="J258" s="12" t="s">
        <v>2541</v>
      </c>
      <c r="K258" s="12"/>
      <c r="L258" s="13">
        <v>4488077</v>
      </c>
    </row>
    <row r="259" spans="1:12" ht="22.5" x14ac:dyDescent="0.3">
      <c r="A259" s="11">
        <v>101000818</v>
      </c>
      <c r="B259" s="12" t="s">
        <v>2671</v>
      </c>
      <c r="C259" s="11" t="s">
        <v>926</v>
      </c>
      <c r="D259" s="12" t="s">
        <v>927</v>
      </c>
      <c r="E259" s="11" t="s">
        <v>933</v>
      </c>
      <c r="F259" s="12" t="s">
        <v>975</v>
      </c>
      <c r="G259" s="11" t="s">
        <v>990</v>
      </c>
      <c r="H259" s="12" t="s">
        <v>991</v>
      </c>
      <c r="I259" s="11" t="s">
        <v>2540</v>
      </c>
      <c r="J259" s="12" t="s">
        <v>2541</v>
      </c>
      <c r="K259" s="12"/>
      <c r="L259" s="13">
        <v>20836667</v>
      </c>
    </row>
    <row r="260" spans="1:12" ht="22.5" x14ac:dyDescent="0.3">
      <c r="A260" s="11">
        <v>101000820</v>
      </c>
      <c r="B260" s="12" t="s">
        <v>2672</v>
      </c>
      <c r="C260" s="11" t="s">
        <v>926</v>
      </c>
      <c r="D260" s="12" t="s">
        <v>927</v>
      </c>
      <c r="E260" s="11" t="s">
        <v>933</v>
      </c>
      <c r="F260" s="12" t="s">
        <v>975</v>
      </c>
      <c r="G260" s="11" t="s">
        <v>990</v>
      </c>
      <c r="H260" s="12" t="s">
        <v>991</v>
      </c>
      <c r="I260" s="11" t="s">
        <v>2540</v>
      </c>
      <c r="J260" s="12" t="s">
        <v>2541</v>
      </c>
      <c r="K260" s="12"/>
      <c r="L260" s="13">
        <v>5652499</v>
      </c>
    </row>
    <row r="261" spans="1:12" ht="22.5" x14ac:dyDescent="0.3">
      <c r="A261" s="11">
        <v>101000821</v>
      </c>
      <c r="B261" s="12" t="s">
        <v>2673</v>
      </c>
      <c r="C261" s="11" t="s">
        <v>926</v>
      </c>
      <c r="D261" s="12" t="s">
        <v>927</v>
      </c>
      <c r="E261" s="11" t="s">
        <v>933</v>
      </c>
      <c r="F261" s="12" t="s">
        <v>975</v>
      </c>
      <c r="G261" s="11" t="s">
        <v>990</v>
      </c>
      <c r="H261" s="12" t="s">
        <v>991</v>
      </c>
      <c r="I261" s="11" t="s">
        <v>2540</v>
      </c>
      <c r="J261" s="12" t="s">
        <v>2541</v>
      </c>
      <c r="K261" s="12"/>
      <c r="L261" s="13">
        <v>24997098</v>
      </c>
    </row>
    <row r="262" spans="1:12" ht="22.5" x14ac:dyDescent="0.3">
      <c r="A262" s="11">
        <v>101000823</v>
      </c>
      <c r="B262" s="12" t="s">
        <v>2674</v>
      </c>
      <c r="C262" s="11" t="s">
        <v>926</v>
      </c>
      <c r="D262" s="12" t="s">
        <v>927</v>
      </c>
      <c r="E262" s="11" t="s">
        <v>933</v>
      </c>
      <c r="F262" s="12" t="s">
        <v>975</v>
      </c>
      <c r="G262" s="11" t="s">
        <v>990</v>
      </c>
      <c r="H262" s="12" t="s">
        <v>991</v>
      </c>
      <c r="I262" s="11" t="s">
        <v>2540</v>
      </c>
      <c r="J262" s="12" t="s">
        <v>2541</v>
      </c>
      <c r="K262" s="12"/>
      <c r="L262" s="13">
        <v>67479256</v>
      </c>
    </row>
    <row r="263" spans="1:12" ht="22.5" x14ac:dyDescent="0.3">
      <c r="A263" s="11">
        <v>101000825</v>
      </c>
      <c r="B263" s="12" t="s">
        <v>2675</v>
      </c>
      <c r="C263" s="11" t="s">
        <v>926</v>
      </c>
      <c r="D263" s="12" t="s">
        <v>927</v>
      </c>
      <c r="E263" s="11" t="s">
        <v>933</v>
      </c>
      <c r="F263" s="12" t="s">
        <v>975</v>
      </c>
      <c r="G263" s="11" t="s">
        <v>990</v>
      </c>
      <c r="H263" s="12" t="s">
        <v>991</v>
      </c>
      <c r="I263" s="11" t="s">
        <v>2540</v>
      </c>
      <c r="J263" s="12" t="s">
        <v>2541</v>
      </c>
      <c r="K263" s="12"/>
      <c r="L263" s="13">
        <v>13629508</v>
      </c>
    </row>
    <row r="264" spans="1:12" ht="22.5" x14ac:dyDescent="0.3">
      <c r="A264" s="11">
        <v>101000828</v>
      </c>
      <c r="B264" s="12" t="s">
        <v>2676</v>
      </c>
      <c r="C264" s="11" t="s">
        <v>926</v>
      </c>
      <c r="D264" s="12" t="s">
        <v>927</v>
      </c>
      <c r="E264" s="11" t="s">
        <v>933</v>
      </c>
      <c r="F264" s="12" t="s">
        <v>975</v>
      </c>
      <c r="G264" s="11" t="s">
        <v>976</v>
      </c>
      <c r="H264" s="12" t="s">
        <v>977</v>
      </c>
      <c r="I264" s="11" t="s">
        <v>2540</v>
      </c>
      <c r="J264" s="12" t="s">
        <v>2541</v>
      </c>
      <c r="K264" s="12"/>
      <c r="L264" s="13">
        <v>9374339</v>
      </c>
    </row>
    <row r="265" spans="1:12" ht="22.5" x14ac:dyDescent="0.3">
      <c r="A265" s="11">
        <v>101000831</v>
      </c>
      <c r="B265" s="12" t="s">
        <v>2677</v>
      </c>
      <c r="C265" s="11" t="s">
        <v>926</v>
      </c>
      <c r="D265" s="12" t="s">
        <v>927</v>
      </c>
      <c r="E265" s="11" t="s">
        <v>933</v>
      </c>
      <c r="F265" s="12" t="s">
        <v>975</v>
      </c>
      <c r="G265" s="11" t="s">
        <v>1048</v>
      </c>
      <c r="H265" s="12" t="s">
        <v>1049</v>
      </c>
      <c r="I265" s="11" t="s">
        <v>1019</v>
      </c>
      <c r="J265" s="12" t="s">
        <v>1020</v>
      </c>
      <c r="K265" s="12"/>
      <c r="L265" s="13">
        <v>908178446</v>
      </c>
    </row>
    <row r="266" spans="1:12" ht="22.5" x14ac:dyDescent="0.3">
      <c r="A266" s="11">
        <v>101000833</v>
      </c>
      <c r="B266" s="12" t="s">
        <v>2678</v>
      </c>
      <c r="C266" s="11" t="s">
        <v>926</v>
      </c>
      <c r="D266" s="12" t="s">
        <v>927</v>
      </c>
      <c r="E266" s="11" t="s">
        <v>933</v>
      </c>
      <c r="F266" s="12" t="s">
        <v>975</v>
      </c>
      <c r="G266" s="11" t="s">
        <v>976</v>
      </c>
      <c r="H266" s="12" t="s">
        <v>977</v>
      </c>
      <c r="I266" s="11" t="s">
        <v>982</v>
      </c>
      <c r="J266" s="12" t="s">
        <v>983</v>
      </c>
      <c r="K266" s="12"/>
      <c r="L266" s="13">
        <v>513970666</v>
      </c>
    </row>
    <row r="267" spans="1:12" ht="22.5" x14ac:dyDescent="0.3">
      <c r="A267" s="11">
        <v>101000835</v>
      </c>
      <c r="B267" s="12" t="s">
        <v>2679</v>
      </c>
      <c r="C267" s="11" t="s">
        <v>926</v>
      </c>
      <c r="D267" s="12" t="s">
        <v>927</v>
      </c>
      <c r="E267" s="11" t="s">
        <v>933</v>
      </c>
      <c r="F267" s="12" t="s">
        <v>975</v>
      </c>
      <c r="G267" s="11" t="s">
        <v>976</v>
      </c>
      <c r="H267" s="12" t="s">
        <v>977</v>
      </c>
      <c r="I267" s="11" t="s">
        <v>982</v>
      </c>
      <c r="J267" s="12" t="s">
        <v>983</v>
      </c>
      <c r="K267" s="12"/>
      <c r="L267" s="13">
        <v>15234971</v>
      </c>
    </row>
    <row r="268" spans="1:12" ht="22.5" x14ac:dyDescent="0.3">
      <c r="A268" s="11">
        <v>101000836</v>
      </c>
      <c r="B268" s="12" t="s">
        <v>2680</v>
      </c>
      <c r="C268" s="11" t="s">
        <v>926</v>
      </c>
      <c r="D268" s="12" t="s">
        <v>927</v>
      </c>
      <c r="E268" s="11" t="s">
        <v>933</v>
      </c>
      <c r="F268" s="12" t="s">
        <v>975</v>
      </c>
      <c r="G268" s="11" t="s">
        <v>976</v>
      </c>
      <c r="H268" s="12" t="s">
        <v>977</v>
      </c>
      <c r="I268" s="11" t="s">
        <v>982</v>
      </c>
      <c r="J268" s="12" t="s">
        <v>983</v>
      </c>
      <c r="K268" s="12"/>
      <c r="L268" s="13">
        <v>100722823</v>
      </c>
    </row>
    <row r="269" spans="1:12" ht="22.5" x14ac:dyDescent="0.3">
      <c r="A269" s="11">
        <v>101000841</v>
      </c>
      <c r="B269" s="12" t="s">
        <v>2681</v>
      </c>
      <c r="C269" s="11" t="s">
        <v>926</v>
      </c>
      <c r="D269" s="12" t="s">
        <v>927</v>
      </c>
      <c r="E269" s="11" t="s">
        <v>933</v>
      </c>
      <c r="F269" s="12" t="s">
        <v>975</v>
      </c>
      <c r="G269" s="11" t="s">
        <v>976</v>
      </c>
      <c r="H269" s="12" t="s">
        <v>977</v>
      </c>
      <c r="I269" s="11" t="s">
        <v>982</v>
      </c>
      <c r="J269" s="12" t="s">
        <v>983</v>
      </c>
      <c r="K269" s="12"/>
      <c r="L269" s="13">
        <v>87228992</v>
      </c>
    </row>
    <row r="270" spans="1:12" x14ac:dyDescent="0.3">
      <c r="A270" s="11">
        <v>101000847</v>
      </c>
      <c r="B270" s="12" t="s">
        <v>2682</v>
      </c>
      <c r="C270" s="11" t="s">
        <v>926</v>
      </c>
      <c r="D270" s="12" t="s">
        <v>927</v>
      </c>
      <c r="E270" s="11" t="s">
        <v>933</v>
      </c>
      <c r="F270" s="12" t="s">
        <v>975</v>
      </c>
      <c r="G270" s="11" t="s">
        <v>976</v>
      </c>
      <c r="H270" s="12" t="s">
        <v>977</v>
      </c>
      <c r="I270" s="11" t="s">
        <v>982</v>
      </c>
      <c r="J270" s="12" t="s">
        <v>983</v>
      </c>
      <c r="K270" s="12"/>
      <c r="L270" s="13">
        <v>6148841</v>
      </c>
    </row>
    <row r="271" spans="1:12" ht="22.5" x14ac:dyDescent="0.3">
      <c r="A271" s="11">
        <v>101000850</v>
      </c>
      <c r="B271" s="12" t="s">
        <v>2683</v>
      </c>
      <c r="C271" s="11" t="s">
        <v>926</v>
      </c>
      <c r="D271" s="12" t="s">
        <v>927</v>
      </c>
      <c r="E271" s="11" t="s">
        <v>933</v>
      </c>
      <c r="F271" s="12" t="s">
        <v>975</v>
      </c>
      <c r="G271" s="11" t="s">
        <v>976</v>
      </c>
      <c r="H271" s="12" t="s">
        <v>977</v>
      </c>
      <c r="I271" s="11" t="s">
        <v>982</v>
      </c>
      <c r="J271" s="12" t="s">
        <v>983</v>
      </c>
      <c r="K271" s="12"/>
      <c r="L271" s="13">
        <v>38320024</v>
      </c>
    </row>
    <row r="272" spans="1:12" ht="22.5" x14ac:dyDescent="0.3">
      <c r="A272" s="11">
        <v>101000859</v>
      </c>
      <c r="B272" s="12" t="s">
        <v>2684</v>
      </c>
      <c r="C272" s="11" t="s">
        <v>926</v>
      </c>
      <c r="D272" s="12" t="s">
        <v>927</v>
      </c>
      <c r="E272" s="11" t="s">
        <v>933</v>
      </c>
      <c r="F272" s="12" t="s">
        <v>975</v>
      </c>
      <c r="G272" s="11" t="s">
        <v>976</v>
      </c>
      <c r="H272" s="12" t="s">
        <v>977</v>
      </c>
      <c r="I272" s="11" t="s">
        <v>979</v>
      </c>
      <c r="J272" s="12" t="s">
        <v>980</v>
      </c>
      <c r="K272" s="12"/>
      <c r="L272" s="13">
        <v>22450698</v>
      </c>
    </row>
    <row r="273" spans="1:12" ht="22.5" x14ac:dyDescent="0.3">
      <c r="A273" s="11">
        <v>101000860</v>
      </c>
      <c r="B273" s="12" t="s">
        <v>2685</v>
      </c>
      <c r="C273" s="11" t="s">
        <v>926</v>
      </c>
      <c r="D273" s="12" t="s">
        <v>927</v>
      </c>
      <c r="E273" s="11" t="s">
        <v>933</v>
      </c>
      <c r="F273" s="12" t="s">
        <v>975</v>
      </c>
      <c r="G273" s="11" t="s">
        <v>976</v>
      </c>
      <c r="H273" s="12" t="s">
        <v>977</v>
      </c>
      <c r="I273" s="11" t="s">
        <v>979</v>
      </c>
      <c r="J273" s="12" t="s">
        <v>980</v>
      </c>
      <c r="K273" s="12"/>
      <c r="L273" s="13">
        <v>1710626876</v>
      </c>
    </row>
    <row r="274" spans="1:12" ht="22.5" x14ac:dyDescent="0.3">
      <c r="A274" s="11">
        <v>101000861</v>
      </c>
      <c r="B274" s="12" t="s">
        <v>2686</v>
      </c>
      <c r="C274" s="11" t="s">
        <v>926</v>
      </c>
      <c r="D274" s="12" t="s">
        <v>927</v>
      </c>
      <c r="E274" s="11" t="s">
        <v>933</v>
      </c>
      <c r="F274" s="12" t="s">
        <v>975</v>
      </c>
      <c r="G274" s="11" t="s">
        <v>976</v>
      </c>
      <c r="H274" s="12" t="s">
        <v>977</v>
      </c>
      <c r="I274" s="11" t="s">
        <v>979</v>
      </c>
      <c r="J274" s="12" t="s">
        <v>980</v>
      </c>
      <c r="K274" s="12"/>
      <c r="L274" s="13">
        <v>3087667</v>
      </c>
    </row>
    <row r="275" spans="1:12" ht="22.5" x14ac:dyDescent="0.3">
      <c r="A275" s="11">
        <v>101000862</v>
      </c>
      <c r="B275" s="12" t="s">
        <v>2687</v>
      </c>
      <c r="C275" s="11" t="s">
        <v>926</v>
      </c>
      <c r="D275" s="12" t="s">
        <v>927</v>
      </c>
      <c r="E275" s="11" t="s">
        <v>933</v>
      </c>
      <c r="F275" s="12" t="s">
        <v>975</v>
      </c>
      <c r="G275" s="11" t="s">
        <v>976</v>
      </c>
      <c r="H275" s="12" t="s">
        <v>977</v>
      </c>
      <c r="I275" s="11" t="s">
        <v>979</v>
      </c>
      <c r="J275" s="12" t="s">
        <v>980</v>
      </c>
      <c r="K275" s="12"/>
      <c r="L275" s="13">
        <v>30454291</v>
      </c>
    </row>
    <row r="276" spans="1:12" ht="22.5" x14ac:dyDescent="0.3">
      <c r="A276" s="11">
        <v>101000863</v>
      </c>
      <c r="B276" s="12" t="s">
        <v>2688</v>
      </c>
      <c r="C276" s="11" t="s">
        <v>926</v>
      </c>
      <c r="D276" s="12" t="s">
        <v>927</v>
      </c>
      <c r="E276" s="11" t="s">
        <v>933</v>
      </c>
      <c r="F276" s="12" t="s">
        <v>975</v>
      </c>
      <c r="G276" s="11" t="s">
        <v>976</v>
      </c>
      <c r="H276" s="12" t="s">
        <v>977</v>
      </c>
      <c r="I276" s="11" t="s">
        <v>979</v>
      </c>
      <c r="J276" s="12" t="s">
        <v>980</v>
      </c>
      <c r="K276" s="12"/>
      <c r="L276" s="13">
        <v>70391844</v>
      </c>
    </row>
    <row r="277" spans="1:12" ht="22.5" x14ac:dyDescent="0.3">
      <c r="A277" s="11">
        <v>101000865</v>
      </c>
      <c r="B277" s="12" t="s">
        <v>2689</v>
      </c>
      <c r="C277" s="11" t="s">
        <v>926</v>
      </c>
      <c r="D277" s="12" t="s">
        <v>927</v>
      </c>
      <c r="E277" s="11" t="s">
        <v>933</v>
      </c>
      <c r="F277" s="12" t="s">
        <v>975</v>
      </c>
      <c r="G277" s="11" t="s">
        <v>976</v>
      </c>
      <c r="H277" s="12" t="s">
        <v>977</v>
      </c>
      <c r="I277" s="11" t="s">
        <v>979</v>
      </c>
      <c r="J277" s="12" t="s">
        <v>980</v>
      </c>
      <c r="K277" s="12"/>
      <c r="L277" s="13">
        <v>110370761</v>
      </c>
    </row>
    <row r="278" spans="1:12" ht="22.5" x14ac:dyDescent="0.3">
      <c r="A278" s="11">
        <v>101000867</v>
      </c>
      <c r="B278" s="12" t="s">
        <v>2690</v>
      </c>
      <c r="C278" s="11" t="s">
        <v>926</v>
      </c>
      <c r="D278" s="12" t="s">
        <v>927</v>
      </c>
      <c r="E278" s="11" t="s">
        <v>933</v>
      </c>
      <c r="F278" s="12" t="s">
        <v>975</v>
      </c>
      <c r="G278" s="11" t="s">
        <v>976</v>
      </c>
      <c r="H278" s="12" t="s">
        <v>977</v>
      </c>
      <c r="I278" s="11" t="s">
        <v>979</v>
      </c>
      <c r="J278" s="12" t="s">
        <v>980</v>
      </c>
      <c r="K278" s="12"/>
      <c r="L278" s="13">
        <v>85019698</v>
      </c>
    </row>
    <row r="279" spans="1:12" ht="22.5" x14ac:dyDescent="0.3">
      <c r="A279" s="11">
        <v>101000869</v>
      </c>
      <c r="B279" s="12" t="s">
        <v>2691</v>
      </c>
      <c r="C279" s="11" t="s">
        <v>926</v>
      </c>
      <c r="D279" s="12" t="s">
        <v>927</v>
      </c>
      <c r="E279" s="11" t="s">
        <v>933</v>
      </c>
      <c r="F279" s="12" t="s">
        <v>975</v>
      </c>
      <c r="G279" s="11" t="s">
        <v>976</v>
      </c>
      <c r="H279" s="12" t="s">
        <v>977</v>
      </c>
      <c r="I279" s="11" t="s">
        <v>979</v>
      </c>
      <c r="J279" s="12" t="s">
        <v>980</v>
      </c>
      <c r="K279" s="12"/>
      <c r="L279" s="13">
        <v>168335728</v>
      </c>
    </row>
    <row r="280" spans="1:12" ht="22.5" x14ac:dyDescent="0.3">
      <c r="A280" s="11">
        <v>101000875</v>
      </c>
      <c r="B280" s="12" t="s">
        <v>2692</v>
      </c>
      <c r="C280" s="11" t="s">
        <v>926</v>
      </c>
      <c r="D280" s="12" t="s">
        <v>927</v>
      </c>
      <c r="E280" s="11" t="s">
        <v>933</v>
      </c>
      <c r="F280" s="12" t="s">
        <v>975</v>
      </c>
      <c r="G280" s="11" t="s">
        <v>976</v>
      </c>
      <c r="H280" s="12" t="s">
        <v>977</v>
      </c>
      <c r="I280" s="11" t="s">
        <v>979</v>
      </c>
      <c r="J280" s="12" t="s">
        <v>980</v>
      </c>
      <c r="K280" s="12"/>
      <c r="L280" s="13">
        <v>6433244</v>
      </c>
    </row>
    <row r="281" spans="1:12" ht="22.5" x14ac:dyDescent="0.3">
      <c r="A281" s="11">
        <v>101000881</v>
      </c>
      <c r="B281" s="12" t="s">
        <v>2693</v>
      </c>
      <c r="C281" s="11" t="s">
        <v>926</v>
      </c>
      <c r="D281" s="12" t="s">
        <v>927</v>
      </c>
      <c r="E281" s="11" t="s">
        <v>933</v>
      </c>
      <c r="F281" s="12" t="s">
        <v>975</v>
      </c>
      <c r="G281" s="11" t="s">
        <v>976</v>
      </c>
      <c r="H281" s="12" t="s">
        <v>977</v>
      </c>
      <c r="I281" s="11" t="s">
        <v>979</v>
      </c>
      <c r="J281" s="12" t="s">
        <v>980</v>
      </c>
      <c r="K281" s="12"/>
      <c r="L281" s="13">
        <v>56115943</v>
      </c>
    </row>
    <row r="282" spans="1:12" ht="22.5" x14ac:dyDescent="0.3">
      <c r="A282" s="11">
        <v>101000885</v>
      </c>
      <c r="B282" s="12" t="s">
        <v>2694</v>
      </c>
      <c r="C282" s="11" t="s">
        <v>926</v>
      </c>
      <c r="D282" s="12" t="s">
        <v>927</v>
      </c>
      <c r="E282" s="11" t="s">
        <v>933</v>
      </c>
      <c r="F282" s="12" t="s">
        <v>975</v>
      </c>
      <c r="G282" s="11" t="s">
        <v>990</v>
      </c>
      <c r="H282" s="12" t="s">
        <v>991</v>
      </c>
      <c r="I282" s="11" t="s">
        <v>952</v>
      </c>
      <c r="J282" s="12" t="s">
        <v>951</v>
      </c>
      <c r="K282" s="12"/>
      <c r="L282" s="13">
        <v>58170661</v>
      </c>
    </row>
    <row r="283" spans="1:12" ht="22.5" x14ac:dyDescent="0.3">
      <c r="A283" s="11">
        <v>101000889</v>
      </c>
      <c r="B283" s="12" t="s">
        <v>2289</v>
      </c>
      <c r="C283" s="11" t="s">
        <v>926</v>
      </c>
      <c r="D283" s="12" t="s">
        <v>927</v>
      </c>
      <c r="E283" s="11" t="s">
        <v>933</v>
      </c>
      <c r="F283" s="12" t="s">
        <v>975</v>
      </c>
      <c r="G283" s="11" t="s">
        <v>990</v>
      </c>
      <c r="H283" s="12" t="s">
        <v>991</v>
      </c>
      <c r="I283" s="11" t="s">
        <v>952</v>
      </c>
      <c r="J283" s="12" t="s">
        <v>951</v>
      </c>
      <c r="K283" s="12"/>
      <c r="L283" s="13">
        <v>71164239</v>
      </c>
    </row>
    <row r="284" spans="1:12" ht="22.5" x14ac:dyDescent="0.3">
      <c r="A284" s="11">
        <v>101000890</v>
      </c>
      <c r="B284" s="12" t="s">
        <v>2695</v>
      </c>
      <c r="C284" s="11" t="s">
        <v>926</v>
      </c>
      <c r="D284" s="12" t="s">
        <v>927</v>
      </c>
      <c r="E284" s="11" t="s">
        <v>933</v>
      </c>
      <c r="F284" s="12" t="s">
        <v>975</v>
      </c>
      <c r="G284" s="11" t="s">
        <v>990</v>
      </c>
      <c r="H284" s="12" t="s">
        <v>991</v>
      </c>
      <c r="I284" s="11" t="s">
        <v>952</v>
      </c>
      <c r="J284" s="12" t="s">
        <v>951</v>
      </c>
      <c r="K284" s="12"/>
      <c r="L284" s="13">
        <v>41167461</v>
      </c>
    </row>
    <row r="285" spans="1:12" x14ac:dyDescent="0.3">
      <c r="A285" s="11">
        <v>101000891</v>
      </c>
      <c r="B285" s="12" t="s">
        <v>2696</v>
      </c>
      <c r="C285" s="11" t="s">
        <v>926</v>
      </c>
      <c r="D285" s="12" t="s">
        <v>927</v>
      </c>
      <c r="E285" s="11" t="s">
        <v>933</v>
      </c>
      <c r="F285" s="12" t="s">
        <v>975</v>
      </c>
      <c r="G285" s="11" t="s">
        <v>990</v>
      </c>
      <c r="H285" s="12" t="s">
        <v>991</v>
      </c>
      <c r="I285" s="11" t="s">
        <v>952</v>
      </c>
      <c r="J285" s="12" t="s">
        <v>951</v>
      </c>
      <c r="K285" s="12"/>
      <c r="L285" s="13">
        <v>10834184</v>
      </c>
    </row>
    <row r="286" spans="1:12" x14ac:dyDescent="0.3">
      <c r="A286" s="11">
        <v>101000892</v>
      </c>
      <c r="B286" s="12" t="s">
        <v>2697</v>
      </c>
      <c r="C286" s="11" t="s">
        <v>926</v>
      </c>
      <c r="D286" s="12" t="s">
        <v>927</v>
      </c>
      <c r="E286" s="11" t="s">
        <v>933</v>
      </c>
      <c r="F286" s="12" t="s">
        <v>975</v>
      </c>
      <c r="G286" s="11" t="s">
        <v>990</v>
      </c>
      <c r="H286" s="12" t="s">
        <v>991</v>
      </c>
      <c r="I286" s="11" t="s">
        <v>952</v>
      </c>
      <c r="J286" s="12" t="s">
        <v>951</v>
      </c>
      <c r="K286" s="12"/>
      <c r="L286" s="13">
        <v>19912419</v>
      </c>
    </row>
    <row r="287" spans="1:12" ht="22.5" x14ac:dyDescent="0.3">
      <c r="A287" s="11">
        <v>101000894</v>
      </c>
      <c r="B287" s="12" t="s">
        <v>2698</v>
      </c>
      <c r="C287" s="11" t="s">
        <v>926</v>
      </c>
      <c r="D287" s="12" t="s">
        <v>927</v>
      </c>
      <c r="E287" s="11" t="s">
        <v>933</v>
      </c>
      <c r="F287" s="12" t="s">
        <v>975</v>
      </c>
      <c r="G287" s="11" t="s">
        <v>990</v>
      </c>
      <c r="H287" s="12" t="s">
        <v>991</v>
      </c>
      <c r="I287" s="11" t="s">
        <v>952</v>
      </c>
      <c r="J287" s="12" t="s">
        <v>951</v>
      </c>
      <c r="K287" s="12"/>
      <c r="L287" s="13">
        <v>360624185</v>
      </c>
    </row>
    <row r="288" spans="1:12" x14ac:dyDescent="0.3">
      <c r="A288" s="11">
        <v>101000895</v>
      </c>
      <c r="B288" s="12" t="s">
        <v>2699</v>
      </c>
      <c r="C288" s="11" t="s">
        <v>926</v>
      </c>
      <c r="D288" s="12" t="s">
        <v>927</v>
      </c>
      <c r="E288" s="11" t="s">
        <v>933</v>
      </c>
      <c r="F288" s="12" t="s">
        <v>975</v>
      </c>
      <c r="G288" s="11" t="s">
        <v>990</v>
      </c>
      <c r="H288" s="12" t="s">
        <v>991</v>
      </c>
      <c r="I288" s="11" t="s">
        <v>952</v>
      </c>
      <c r="J288" s="12" t="s">
        <v>951</v>
      </c>
      <c r="K288" s="12"/>
      <c r="L288" s="13">
        <v>2937821</v>
      </c>
    </row>
    <row r="289" spans="1:12" ht="22.5" x14ac:dyDescent="0.3">
      <c r="A289" s="11">
        <v>101000922</v>
      </c>
      <c r="B289" s="12" t="s">
        <v>2700</v>
      </c>
      <c r="C289" s="11" t="s">
        <v>926</v>
      </c>
      <c r="D289" s="12" t="s">
        <v>927</v>
      </c>
      <c r="E289" s="11" t="s">
        <v>933</v>
      </c>
      <c r="F289" s="12" t="s">
        <v>975</v>
      </c>
      <c r="G289" s="11" t="s">
        <v>990</v>
      </c>
      <c r="H289" s="12" t="s">
        <v>991</v>
      </c>
      <c r="I289" s="11" t="s">
        <v>952</v>
      </c>
      <c r="J289" s="12" t="s">
        <v>951</v>
      </c>
      <c r="K289" s="12"/>
      <c r="L289" s="13">
        <v>25077492</v>
      </c>
    </row>
    <row r="290" spans="1:12" ht="22.5" x14ac:dyDescent="0.3">
      <c r="A290" s="11">
        <v>101000923</v>
      </c>
      <c r="B290" s="12" t="s">
        <v>2701</v>
      </c>
      <c r="C290" s="11" t="s">
        <v>926</v>
      </c>
      <c r="D290" s="12" t="s">
        <v>927</v>
      </c>
      <c r="E290" s="11" t="s">
        <v>933</v>
      </c>
      <c r="F290" s="12" t="s">
        <v>975</v>
      </c>
      <c r="G290" s="11" t="s">
        <v>985</v>
      </c>
      <c r="H290" s="12" t="s">
        <v>986</v>
      </c>
      <c r="I290" s="11" t="s">
        <v>973</v>
      </c>
      <c r="J290" s="12" t="s">
        <v>972</v>
      </c>
      <c r="K290" s="12"/>
      <c r="L290" s="13">
        <v>139640234</v>
      </c>
    </row>
    <row r="291" spans="1:12" ht="22.5" x14ac:dyDescent="0.3">
      <c r="A291" s="11">
        <v>101000927</v>
      </c>
      <c r="B291" s="12" t="s">
        <v>2702</v>
      </c>
      <c r="C291" s="11" t="s">
        <v>926</v>
      </c>
      <c r="D291" s="12" t="s">
        <v>927</v>
      </c>
      <c r="E291" s="11" t="s">
        <v>933</v>
      </c>
      <c r="F291" s="12" t="s">
        <v>975</v>
      </c>
      <c r="G291" s="11" t="s">
        <v>985</v>
      </c>
      <c r="H291" s="12" t="s">
        <v>986</v>
      </c>
      <c r="I291" s="11" t="s">
        <v>973</v>
      </c>
      <c r="J291" s="12" t="s">
        <v>972</v>
      </c>
      <c r="K291" s="12"/>
      <c r="L291" s="13">
        <v>83121084</v>
      </c>
    </row>
    <row r="292" spans="1:12" ht="22.5" x14ac:dyDescent="0.3">
      <c r="A292" s="11">
        <v>101000929</v>
      </c>
      <c r="B292" s="12" t="s">
        <v>2703</v>
      </c>
      <c r="C292" s="11" t="s">
        <v>926</v>
      </c>
      <c r="D292" s="12" t="s">
        <v>927</v>
      </c>
      <c r="E292" s="11" t="s">
        <v>933</v>
      </c>
      <c r="F292" s="12" t="s">
        <v>975</v>
      </c>
      <c r="G292" s="11" t="s">
        <v>976</v>
      </c>
      <c r="H292" s="12" t="s">
        <v>977</v>
      </c>
      <c r="I292" s="11" t="s">
        <v>952</v>
      </c>
      <c r="J292" s="12" t="s">
        <v>951</v>
      </c>
      <c r="K292" s="12"/>
      <c r="L292" s="13">
        <v>45536220</v>
      </c>
    </row>
    <row r="293" spans="1:12" ht="22.5" x14ac:dyDescent="0.3">
      <c r="A293" s="11">
        <v>101000931</v>
      </c>
      <c r="B293" s="12" t="s">
        <v>2704</v>
      </c>
      <c r="C293" s="11" t="s">
        <v>926</v>
      </c>
      <c r="D293" s="12" t="s">
        <v>927</v>
      </c>
      <c r="E293" s="11" t="s">
        <v>933</v>
      </c>
      <c r="F293" s="12" t="s">
        <v>975</v>
      </c>
      <c r="G293" s="11" t="s">
        <v>976</v>
      </c>
      <c r="H293" s="12" t="s">
        <v>977</v>
      </c>
      <c r="I293" s="11" t="s">
        <v>952</v>
      </c>
      <c r="J293" s="12" t="s">
        <v>951</v>
      </c>
      <c r="K293" s="12"/>
      <c r="L293" s="13">
        <v>76265969</v>
      </c>
    </row>
    <row r="294" spans="1:12" ht="22.5" x14ac:dyDescent="0.3">
      <c r="A294" s="11">
        <v>101000932</v>
      </c>
      <c r="B294" s="12" t="s">
        <v>2705</v>
      </c>
      <c r="C294" s="11" t="s">
        <v>926</v>
      </c>
      <c r="D294" s="12" t="s">
        <v>927</v>
      </c>
      <c r="E294" s="11" t="s">
        <v>933</v>
      </c>
      <c r="F294" s="12" t="s">
        <v>975</v>
      </c>
      <c r="G294" s="11" t="s">
        <v>976</v>
      </c>
      <c r="H294" s="12" t="s">
        <v>977</v>
      </c>
      <c r="I294" s="11" t="s">
        <v>952</v>
      </c>
      <c r="J294" s="12" t="s">
        <v>951</v>
      </c>
      <c r="K294" s="12"/>
      <c r="L294" s="13">
        <v>185575029</v>
      </c>
    </row>
    <row r="295" spans="1:12" ht="22.5" x14ac:dyDescent="0.3">
      <c r="A295" s="11">
        <v>101000936</v>
      </c>
      <c r="B295" s="12" t="s">
        <v>2706</v>
      </c>
      <c r="C295" s="11" t="s">
        <v>926</v>
      </c>
      <c r="D295" s="12" t="s">
        <v>927</v>
      </c>
      <c r="E295" s="11" t="s">
        <v>933</v>
      </c>
      <c r="F295" s="12" t="s">
        <v>975</v>
      </c>
      <c r="G295" s="11" t="s">
        <v>976</v>
      </c>
      <c r="H295" s="12" t="s">
        <v>977</v>
      </c>
      <c r="I295" s="11" t="s">
        <v>952</v>
      </c>
      <c r="J295" s="12" t="s">
        <v>951</v>
      </c>
      <c r="K295" s="12"/>
      <c r="L295" s="13">
        <v>215203083</v>
      </c>
    </row>
    <row r="296" spans="1:12" ht="22.5" x14ac:dyDescent="0.3">
      <c r="A296" s="11">
        <v>101000938</v>
      </c>
      <c r="B296" s="12" t="s">
        <v>2707</v>
      </c>
      <c r="C296" s="11" t="s">
        <v>926</v>
      </c>
      <c r="D296" s="12" t="s">
        <v>927</v>
      </c>
      <c r="E296" s="11" t="s">
        <v>933</v>
      </c>
      <c r="F296" s="12" t="s">
        <v>975</v>
      </c>
      <c r="G296" s="11" t="s">
        <v>976</v>
      </c>
      <c r="H296" s="12" t="s">
        <v>977</v>
      </c>
      <c r="I296" s="11" t="s">
        <v>930</v>
      </c>
      <c r="J296" s="12" t="s">
        <v>931</v>
      </c>
      <c r="K296" s="12"/>
      <c r="L296" s="13">
        <v>51108711</v>
      </c>
    </row>
    <row r="297" spans="1:12" ht="22.5" x14ac:dyDescent="0.3">
      <c r="A297" s="11">
        <v>101000941</v>
      </c>
      <c r="B297" s="12" t="s">
        <v>2708</v>
      </c>
      <c r="C297" s="11" t="s">
        <v>926</v>
      </c>
      <c r="D297" s="12" t="s">
        <v>927</v>
      </c>
      <c r="E297" s="11" t="s">
        <v>933</v>
      </c>
      <c r="F297" s="12" t="s">
        <v>975</v>
      </c>
      <c r="G297" s="11" t="s">
        <v>976</v>
      </c>
      <c r="H297" s="12" t="s">
        <v>977</v>
      </c>
      <c r="I297" s="11" t="s">
        <v>930</v>
      </c>
      <c r="J297" s="12" t="s">
        <v>931</v>
      </c>
      <c r="K297" s="12"/>
      <c r="L297" s="13">
        <v>103138488</v>
      </c>
    </row>
    <row r="298" spans="1:12" ht="22.5" x14ac:dyDescent="0.3">
      <c r="A298" s="11">
        <v>101000942</v>
      </c>
      <c r="B298" s="12" t="s">
        <v>2709</v>
      </c>
      <c r="C298" s="11" t="s">
        <v>926</v>
      </c>
      <c r="D298" s="12" t="s">
        <v>927</v>
      </c>
      <c r="E298" s="11" t="s">
        <v>933</v>
      </c>
      <c r="F298" s="12" t="s">
        <v>975</v>
      </c>
      <c r="G298" s="11" t="s">
        <v>976</v>
      </c>
      <c r="H298" s="12" t="s">
        <v>977</v>
      </c>
      <c r="I298" s="11" t="s">
        <v>930</v>
      </c>
      <c r="J298" s="12" t="s">
        <v>931</v>
      </c>
      <c r="K298" s="12"/>
      <c r="L298" s="13">
        <v>16969290</v>
      </c>
    </row>
    <row r="299" spans="1:12" ht="22.5" x14ac:dyDescent="0.3">
      <c r="A299" s="11">
        <v>101000943</v>
      </c>
      <c r="B299" s="12" t="s">
        <v>2710</v>
      </c>
      <c r="C299" s="11" t="s">
        <v>926</v>
      </c>
      <c r="D299" s="12" t="s">
        <v>927</v>
      </c>
      <c r="E299" s="11" t="s">
        <v>933</v>
      </c>
      <c r="F299" s="12" t="s">
        <v>975</v>
      </c>
      <c r="G299" s="11" t="s">
        <v>976</v>
      </c>
      <c r="H299" s="12" t="s">
        <v>977</v>
      </c>
      <c r="I299" s="11" t="s">
        <v>930</v>
      </c>
      <c r="J299" s="12" t="s">
        <v>931</v>
      </c>
      <c r="K299" s="12"/>
      <c r="L299" s="13">
        <v>153196460</v>
      </c>
    </row>
    <row r="300" spans="1:12" ht="22.5" x14ac:dyDescent="0.3">
      <c r="A300" s="11">
        <v>101000945</v>
      </c>
      <c r="B300" s="12" t="s">
        <v>2711</v>
      </c>
      <c r="C300" s="11" t="s">
        <v>926</v>
      </c>
      <c r="D300" s="12" t="s">
        <v>927</v>
      </c>
      <c r="E300" s="11" t="s">
        <v>933</v>
      </c>
      <c r="F300" s="12" t="s">
        <v>975</v>
      </c>
      <c r="G300" s="11" t="s">
        <v>990</v>
      </c>
      <c r="H300" s="12" t="s">
        <v>991</v>
      </c>
      <c r="I300" s="11" t="s">
        <v>2615</v>
      </c>
      <c r="J300" s="12" t="s">
        <v>2616</v>
      </c>
      <c r="K300" s="12"/>
      <c r="L300" s="13">
        <v>159855080</v>
      </c>
    </row>
    <row r="301" spans="1:12" ht="22.5" x14ac:dyDescent="0.3">
      <c r="A301" s="11">
        <v>101000946</v>
      </c>
      <c r="B301" s="12" t="s">
        <v>2712</v>
      </c>
      <c r="C301" s="11" t="s">
        <v>926</v>
      </c>
      <c r="D301" s="12" t="s">
        <v>927</v>
      </c>
      <c r="E301" s="11" t="s">
        <v>933</v>
      </c>
      <c r="F301" s="12" t="s">
        <v>975</v>
      </c>
      <c r="G301" s="11" t="s">
        <v>990</v>
      </c>
      <c r="H301" s="12" t="s">
        <v>991</v>
      </c>
      <c r="I301" s="11" t="s">
        <v>2615</v>
      </c>
      <c r="J301" s="12" t="s">
        <v>2616</v>
      </c>
      <c r="K301" s="12"/>
      <c r="L301" s="13">
        <v>62755768</v>
      </c>
    </row>
    <row r="302" spans="1:12" ht="22.5" x14ac:dyDescent="0.3">
      <c r="A302" s="11">
        <v>101000947</v>
      </c>
      <c r="B302" s="12" t="s">
        <v>2713</v>
      </c>
      <c r="C302" s="11" t="s">
        <v>926</v>
      </c>
      <c r="D302" s="12" t="s">
        <v>927</v>
      </c>
      <c r="E302" s="11" t="s">
        <v>933</v>
      </c>
      <c r="F302" s="12" t="s">
        <v>975</v>
      </c>
      <c r="G302" s="11" t="s">
        <v>976</v>
      </c>
      <c r="H302" s="12" t="s">
        <v>977</v>
      </c>
      <c r="I302" s="11" t="s">
        <v>973</v>
      </c>
      <c r="J302" s="12" t="s">
        <v>972</v>
      </c>
      <c r="K302" s="12"/>
      <c r="L302" s="13">
        <v>9094222</v>
      </c>
    </row>
    <row r="303" spans="1:12" ht="22.5" x14ac:dyDescent="0.3">
      <c r="A303" s="11">
        <v>101000952</v>
      </c>
      <c r="B303" s="12" t="s">
        <v>2714</v>
      </c>
      <c r="C303" s="11" t="s">
        <v>926</v>
      </c>
      <c r="D303" s="12" t="s">
        <v>927</v>
      </c>
      <c r="E303" s="11" t="s">
        <v>933</v>
      </c>
      <c r="F303" s="12" t="s">
        <v>975</v>
      </c>
      <c r="G303" s="11" t="s">
        <v>985</v>
      </c>
      <c r="H303" s="12" t="s">
        <v>986</v>
      </c>
      <c r="I303" s="11" t="s">
        <v>952</v>
      </c>
      <c r="J303" s="12" t="s">
        <v>951</v>
      </c>
      <c r="K303" s="12"/>
      <c r="L303" s="13">
        <v>325415482</v>
      </c>
    </row>
    <row r="304" spans="1:12" ht="22.5" x14ac:dyDescent="0.3">
      <c r="A304" s="11">
        <v>101000954</v>
      </c>
      <c r="B304" s="12" t="s">
        <v>2715</v>
      </c>
      <c r="C304" s="11" t="s">
        <v>926</v>
      </c>
      <c r="D304" s="12" t="s">
        <v>927</v>
      </c>
      <c r="E304" s="11" t="s">
        <v>933</v>
      </c>
      <c r="F304" s="12" t="s">
        <v>975</v>
      </c>
      <c r="G304" s="11" t="s">
        <v>985</v>
      </c>
      <c r="H304" s="12" t="s">
        <v>986</v>
      </c>
      <c r="I304" s="11" t="s">
        <v>952</v>
      </c>
      <c r="J304" s="12" t="s">
        <v>951</v>
      </c>
      <c r="K304" s="12"/>
      <c r="L304" s="13">
        <v>14756110</v>
      </c>
    </row>
    <row r="305" spans="1:12" ht="22.5" x14ac:dyDescent="0.3">
      <c r="A305" s="11">
        <v>101000955</v>
      </c>
      <c r="B305" s="12" t="s">
        <v>2716</v>
      </c>
      <c r="C305" s="11" t="s">
        <v>926</v>
      </c>
      <c r="D305" s="12" t="s">
        <v>927</v>
      </c>
      <c r="E305" s="11" t="s">
        <v>933</v>
      </c>
      <c r="F305" s="12" t="s">
        <v>975</v>
      </c>
      <c r="G305" s="11" t="s">
        <v>985</v>
      </c>
      <c r="H305" s="12" t="s">
        <v>986</v>
      </c>
      <c r="I305" s="11" t="s">
        <v>952</v>
      </c>
      <c r="J305" s="12" t="s">
        <v>951</v>
      </c>
      <c r="K305" s="12"/>
      <c r="L305" s="13">
        <v>16738298</v>
      </c>
    </row>
    <row r="306" spans="1:12" ht="22.5" x14ac:dyDescent="0.3">
      <c r="A306" s="11">
        <v>101000958</v>
      </c>
      <c r="B306" s="12" t="s">
        <v>2717</v>
      </c>
      <c r="C306" s="11" t="s">
        <v>926</v>
      </c>
      <c r="D306" s="12" t="s">
        <v>927</v>
      </c>
      <c r="E306" s="11" t="s">
        <v>933</v>
      </c>
      <c r="F306" s="12" t="s">
        <v>975</v>
      </c>
      <c r="G306" s="11" t="s">
        <v>985</v>
      </c>
      <c r="H306" s="12" t="s">
        <v>986</v>
      </c>
      <c r="I306" s="11" t="s">
        <v>952</v>
      </c>
      <c r="J306" s="12" t="s">
        <v>951</v>
      </c>
      <c r="K306" s="12"/>
      <c r="L306" s="13">
        <v>303757042</v>
      </c>
    </row>
    <row r="307" spans="1:12" ht="22.5" x14ac:dyDescent="0.3">
      <c r="A307" s="11">
        <v>101000959</v>
      </c>
      <c r="B307" s="12" t="s">
        <v>2718</v>
      </c>
      <c r="C307" s="11" t="s">
        <v>926</v>
      </c>
      <c r="D307" s="12" t="s">
        <v>927</v>
      </c>
      <c r="E307" s="11" t="s">
        <v>933</v>
      </c>
      <c r="F307" s="12" t="s">
        <v>975</v>
      </c>
      <c r="G307" s="11" t="s">
        <v>976</v>
      </c>
      <c r="H307" s="12" t="s">
        <v>977</v>
      </c>
      <c r="I307" s="11" t="s">
        <v>955</v>
      </c>
      <c r="J307" s="12" t="s">
        <v>956</v>
      </c>
      <c r="K307" s="12"/>
      <c r="L307" s="13">
        <v>84589432</v>
      </c>
    </row>
    <row r="308" spans="1:12" ht="22.5" x14ac:dyDescent="0.3">
      <c r="A308" s="11">
        <v>101000960</v>
      </c>
      <c r="B308" s="12" t="s">
        <v>2719</v>
      </c>
      <c r="C308" s="11" t="s">
        <v>926</v>
      </c>
      <c r="D308" s="12" t="s">
        <v>927</v>
      </c>
      <c r="E308" s="11" t="s">
        <v>933</v>
      </c>
      <c r="F308" s="12" t="s">
        <v>975</v>
      </c>
      <c r="G308" s="11" t="s">
        <v>985</v>
      </c>
      <c r="H308" s="12" t="s">
        <v>986</v>
      </c>
      <c r="I308" s="11" t="s">
        <v>993</v>
      </c>
      <c r="J308" s="12" t="s">
        <v>994</v>
      </c>
      <c r="K308" s="12"/>
      <c r="L308" s="13">
        <v>158415118</v>
      </c>
    </row>
    <row r="309" spans="1:12" ht="22.5" x14ac:dyDescent="0.3">
      <c r="A309" s="11">
        <v>101000964</v>
      </c>
      <c r="B309" s="12" t="s">
        <v>2720</v>
      </c>
      <c r="C309" s="11" t="s">
        <v>926</v>
      </c>
      <c r="D309" s="12" t="s">
        <v>927</v>
      </c>
      <c r="E309" s="11" t="s">
        <v>933</v>
      </c>
      <c r="F309" s="12" t="s">
        <v>975</v>
      </c>
      <c r="G309" s="11" t="s">
        <v>985</v>
      </c>
      <c r="H309" s="12" t="s">
        <v>986</v>
      </c>
      <c r="I309" s="11" t="s">
        <v>993</v>
      </c>
      <c r="J309" s="12" t="s">
        <v>994</v>
      </c>
      <c r="K309" s="12"/>
      <c r="L309" s="13">
        <v>132535074</v>
      </c>
    </row>
    <row r="310" spans="1:12" ht="22.5" x14ac:dyDescent="0.3">
      <c r="A310" s="11">
        <v>101000966</v>
      </c>
      <c r="B310" s="12" t="s">
        <v>2721</v>
      </c>
      <c r="C310" s="11" t="s">
        <v>926</v>
      </c>
      <c r="D310" s="12" t="s">
        <v>927</v>
      </c>
      <c r="E310" s="11" t="s">
        <v>933</v>
      </c>
      <c r="F310" s="12" t="s">
        <v>975</v>
      </c>
      <c r="G310" s="11" t="s">
        <v>985</v>
      </c>
      <c r="H310" s="12" t="s">
        <v>986</v>
      </c>
      <c r="I310" s="11" t="s">
        <v>982</v>
      </c>
      <c r="J310" s="12" t="s">
        <v>983</v>
      </c>
      <c r="K310" s="12"/>
      <c r="L310" s="13">
        <v>109863874</v>
      </c>
    </row>
    <row r="311" spans="1:12" ht="22.5" x14ac:dyDescent="0.3">
      <c r="A311" s="11">
        <v>101000967</v>
      </c>
      <c r="B311" s="12" t="s">
        <v>2722</v>
      </c>
      <c r="C311" s="11" t="s">
        <v>926</v>
      </c>
      <c r="D311" s="12" t="s">
        <v>927</v>
      </c>
      <c r="E311" s="11" t="s">
        <v>933</v>
      </c>
      <c r="F311" s="12" t="s">
        <v>975</v>
      </c>
      <c r="G311" s="11" t="s">
        <v>985</v>
      </c>
      <c r="H311" s="12" t="s">
        <v>986</v>
      </c>
      <c r="I311" s="11" t="s">
        <v>982</v>
      </c>
      <c r="J311" s="12" t="s">
        <v>983</v>
      </c>
      <c r="K311" s="12"/>
      <c r="L311" s="13">
        <v>95711586</v>
      </c>
    </row>
    <row r="312" spans="1:12" ht="22.5" x14ac:dyDescent="0.3">
      <c r="A312" s="11">
        <v>101000968</v>
      </c>
      <c r="B312" s="12" t="s">
        <v>2723</v>
      </c>
      <c r="C312" s="11" t="s">
        <v>926</v>
      </c>
      <c r="D312" s="12" t="s">
        <v>927</v>
      </c>
      <c r="E312" s="11" t="s">
        <v>933</v>
      </c>
      <c r="F312" s="12" t="s">
        <v>975</v>
      </c>
      <c r="G312" s="11" t="s">
        <v>976</v>
      </c>
      <c r="H312" s="12" t="s">
        <v>977</v>
      </c>
      <c r="I312" s="11" t="s">
        <v>940</v>
      </c>
      <c r="J312" s="12" t="s">
        <v>941</v>
      </c>
      <c r="K312" s="12"/>
      <c r="L312" s="13">
        <v>66529876</v>
      </c>
    </row>
    <row r="313" spans="1:12" x14ac:dyDescent="0.3">
      <c r="A313" s="11">
        <v>101000978</v>
      </c>
      <c r="B313" s="12" t="s">
        <v>1014</v>
      </c>
      <c r="C313" s="11" t="s">
        <v>926</v>
      </c>
      <c r="D313" s="12" t="s">
        <v>927</v>
      </c>
      <c r="E313" s="11" t="s">
        <v>933</v>
      </c>
      <c r="F313" s="12" t="s">
        <v>975</v>
      </c>
      <c r="G313" s="11" t="s">
        <v>1010</v>
      </c>
      <c r="H313" s="12" t="s">
        <v>1011</v>
      </c>
      <c r="I313" s="11" t="s">
        <v>1012</v>
      </c>
      <c r="J313" s="12" t="s">
        <v>945</v>
      </c>
      <c r="K313" s="12"/>
      <c r="L313" s="13">
        <v>-2860</v>
      </c>
    </row>
    <row r="314" spans="1:12" x14ac:dyDescent="0.3">
      <c r="A314" s="11">
        <v>101000980</v>
      </c>
      <c r="B314" s="12" t="s">
        <v>1015</v>
      </c>
      <c r="C314" s="11" t="s">
        <v>926</v>
      </c>
      <c r="D314" s="12" t="s">
        <v>927</v>
      </c>
      <c r="E314" s="11" t="s">
        <v>933</v>
      </c>
      <c r="F314" s="12" t="s">
        <v>975</v>
      </c>
      <c r="G314" s="11" t="s">
        <v>1010</v>
      </c>
      <c r="H314" s="12" t="s">
        <v>1011</v>
      </c>
      <c r="I314" s="11" t="s">
        <v>1012</v>
      </c>
      <c r="J314" s="12" t="s">
        <v>945</v>
      </c>
      <c r="K314" s="12"/>
      <c r="L314" s="13">
        <v>-7150</v>
      </c>
    </row>
    <row r="315" spans="1:12" ht="22.5" x14ac:dyDescent="0.3">
      <c r="A315" s="11">
        <v>101000987</v>
      </c>
      <c r="B315" s="12" t="s">
        <v>2724</v>
      </c>
      <c r="C315" s="11" t="s">
        <v>926</v>
      </c>
      <c r="D315" s="12" t="s">
        <v>927</v>
      </c>
      <c r="E315" s="11" t="s">
        <v>926</v>
      </c>
      <c r="F315" s="12" t="s">
        <v>928</v>
      </c>
      <c r="G315" s="11" t="s">
        <v>933</v>
      </c>
      <c r="H315" s="12" t="s">
        <v>934</v>
      </c>
      <c r="I315" s="11" t="s">
        <v>940</v>
      </c>
      <c r="J315" s="12" t="s">
        <v>941</v>
      </c>
      <c r="K315" s="12"/>
      <c r="L315" s="13">
        <v>109940844</v>
      </c>
    </row>
    <row r="316" spans="1:12" ht="22.5" x14ac:dyDescent="0.3">
      <c r="A316" s="11">
        <v>101000988</v>
      </c>
      <c r="B316" s="12" t="s">
        <v>2725</v>
      </c>
      <c r="C316" s="11" t="s">
        <v>926</v>
      </c>
      <c r="D316" s="12" t="s">
        <v>927</v>
      </c>
      <c r="E316" s="11" t="s">
        <v>933</v>
      </c>
      <c r="F316" s="12" t="s">
        <v>975</v>
      </c>
      <c r="G316" s="11" t="s">
        <v>990</v>
      </c>
      <c r="H316" s="12" t="s">
        <v>991</v>
      </c>
      <c r="I316" s="11" t="s">
        <v>2726</v>
      </c>
      <c r="J316" s="12" t="s">
        <v>2727</v>
      </c>
      <c r="K316" s="12"/>
      <c r="L316" s="13">
        <v>59749939</v>
      </c>
    </row>
    <row r="317" spans="1:12" ht="22.5" x14ac:dyDescent="0.3">
      <c r="A317" s="11">
        <v>101000989</v>
      </c>
      <c r="B317" s="12" t="s">
        <v>2728</v>
      </c>
      <c r="C317" s="11" t="s">
        <v>926</v>
      </c>
      <c r="D317" s="12" t="s">
        <v>927</v>
      </c>
      <c r="E317" s="11" t="s">
        <v>933</v>
      </c>
      <c r="F317" s="12" t="s">
        <v>975</v>
      </c>
      <c r="G317" s="11" t="s">
        <v>990</v>
      </c>
      <c r="H317" s="12" t="s">
        <v>991</v>
      </c>
      <c r="I317" s="11" t="s">
        <v>982</v>
      </c>
      <c r="J317" s="12" t="s">
        <v>983</v>
      </c>
      <c r="K317" s="12"/>
      <c r="L317" s="13">
        <v>626874144</v>
      </c>
    </row>
    <row r="318" spans="1:12" ht="22.5" x14ac:dyDescent="0.3">
      <c r="A318" s="11">
        <v>101000990</v>
      </c>
      <c r="B318" s="12" t="s">
        <v>2729</v>
      </c>
      <c r="C318" s="11" t="s">
        <v>926</v>
      </c>
      <c r="D318" s="12" t="s">
        <v>927</v>
      </c>
      <c r="E318" s="11" t="s">
        <v>933</v>
      </c>
      <c r="F318" s="12" t="s">
        <v>975</v>
      </c>
      <c r="G318" s="11" t="s">
        <v>990</v>
      </c>
      <c r="H318" s="12" t="s">
        <v>991</v>
      </c>
      <c r="I318" s="11" t="s">
        <v>2615</v>
      </c>
      <c r="J318" s="12" t="s">
        <v>2616</v>
      </c>
      <c r="K318" s="12"/>
      <c r="L318" s="13">
        <v>21101152</v>
      </c>
    </row>
    <row r="319" spans="1:12" ht="22.5" x14ac:dyDescent="0.3">
      <c r="A319" s="11">
        <v>101000993</v>
      </c>
      <c r="B319" s="12" t="s">
        <v>2730</v>
      </c>
      <c r="C319" s="11" t="s">
        <v>926</v>
      </c>
      <c r="D319" s="12" t="s">
        <v>927</v>
      </c>
      <c r="E319" s="11" t="s">
        <v>933</v>
      </c>
      <c r="F319" s="12" t="s">
        <v>975</v>
      </c>
      <c r="G319" s="11" t="s">
        <v>985</v>
      </c>
      <c r="H319" s="12" t="s">
        <v>986</v>
      </c>
      <c r="I319" s="11" t="s">
        <v>952</v>
      </c>
      <c r="J319" s="12" t="s">
        <v>951</v>
      </c>
      <c r="K319" s="12"/>
      <c r="L319" s="13">
        <v>224983731</v>
      </c>
    </row>
    <row r="320" spans="1:12" ht="22.5" x14ac:dyDescent="0.3">
      <c r="A320" s="11">
        <v>101000999</v>
      </c>
      <c r="B320" s="12" t="s">
        <v>2731</v>
      </c>
      <c r="C320" s="11" t="s">
        <v>926</v>
      </c>
      <c r="D320" s="12" t="s">
        <v>927</v>
      </c>
      <c r="E320" s="11" t="s">
        <v>933</v>
      </c>
      <c r="F320" s="12" t="s">
        <v>975</v>
      </c>
      <c r="G320" s="11" t="s">
        <v>990</v>
      </c>
      <c r="H320" s="12" t="s">
        <v>991</v>
      </c>
      <c r="I320" s="11" t="s">
        <v>952</v>
      </c>
      <c r="J320" s="12" t="s">
        <v>951</v>
      </c>
      <c r="K320" s="12"/>
      <c r="L320" s="13">
        <v>13140959</v>
      </c>
    </row>
    <row r="321" spans="1:12" ht="22.5" x14ac:dyDescent="0.3">
      <c r="A321" s="11">
        <v>101001002</v>
      </c>
      <c r="B321" s="12" t="s">
        <v>2732</v>
      </c>
      <c r="C321" s="11" t="s">
        <v>926</v>
      </c>
      <c r="D321" s="12" t="s">
        <v>927</v>
      </c>
      <c r="E321" s="11" t="s">
        <v>933</v>
      </c>
      <c r="F321" s="12" t="s">
        <v>975</v>
      </c>
      <c r="G321" s="11" t="s">
        <v>976</v>
      </c>
      <c r="H321" s="12" t="s">
        <v>977</v>
      </c>
      <c r="I321" s="11" t="s">
        <v>979</v>
      </c>
      <c r="J321" s="12" t="s">
        <v>980</v>
      </c>
      <c r="K321" s="12"/>
      <c r="L321" s="13">
        <v>27161215</v>
      </c>
    </row>
    <row r="322" spans="1:12" ht="22.5" x14ac:dyDescent="0.3">
      <c r="A322" s="11">
        <v>101001004</v>
      </c>
      <c r="B322" s="12" t="s">
        <v>2733</v>
      </c>
      <c r="C322" s="11" t="s">
        <v>926</v>
      </c>
      <c r="D322" s="12" t="s">
        <v>927</v>
      </c>
      <c r="E322" s="11" t="s">
        <v>933</v>
      </c>
      <c r="F322" s="12" t="s">
        <v>975</v>
      </c>
      <c r="G322" s="11" t="s">
        <v>976</v>
      </c>
      <c r="H322" s="12" t="s">
        <v>977</v>
      </c>
      <c r="I322" s="11" t="s">
        <v>982</v>
      </c>
      <c r="J322" s="12" t="s">
        <v>983</v>
      </c>
      <c r="K322" s="12"/>
      <c r="L322" s="13">
        <v>12007571</v>
      </c>
    </row>
    <row r="323" spans="1:12" ht="22.5" x14ac:dyDescent="0.3">
      <c r="A323" s="11">
        <v>101001010</v>
      </c>
      <c r="B323" s="12" t="s">
        <v>2734</v>
      </c>
      <c r="C323" s="11" t="s">
        <v>926</v>
      </c>
      <c r="D323" s="12" t="s">
        <v>927</v>
      </c>
      <c r="E323" s="11" t="s">
        <v>933</v>
      </c>
      <c r="F323" s="12" t="s">
        <v>975</v>
      </c>
      <c r="G323" s="11" t="s">
        <v>990</v>
      </c>
      <c r="H323" s="12" t="s">
        <v>991</v>
      </c>
      <c r="I323" s="11" t="s">
        <v>2662</v>
      </c>
      <c r="J323" s="12" t="s">
        <v>2663</v>
      </c>
      <c r="K323" s="12"/>
      <c r="L323" s="13">
        <v>10466995</v>
      </c>
    </row>
    <row r="324" spans="1:12" ht="22.5" x14ac:dyDescent="0.3">
      <c r="A324" s="11">
        <v>101001011</v>
      </c>
      <c r="B324" s="12" t="s">
        <v>2735</v>
      </c>
      <c r="C324" s="11" t="s">
        <v>926</v>
      </c>
      <c r="D324" s="12" t="s">
        <v>927</v>
      </c>
      <c r="E324" s="11" t="s">
        <v>933</v>
      </c>
      <c r="F324" s="12" t="s">
        <v>975</v>
      </c>
      <c r="G324" s="11" t="s">
        <v>990</v>
      </c>
      <c r="H324" s="12" t="s">
        <v>991</v>
      </c>
      <c r="I324" s="11" t="s">
        <v>2662</v>
      </c>
      <c r="J324" s="12" t="s">
        <v>2663</v>
      </c>
      <c r="K324" s="12"/>
      <c r="L324" s="13">
        <v>9369748</v>
      </c>
    </row>
    <row r="325" spans="1:12" ht="22.5" x14ac:dyDescent="0.3">
      <c r="A325" s="11">
        <v>101001042</v>
      </c>
      <c r="B325" s="12" t="s">
        <v>2736</v>
      </c>
      <c r="C325" s="11" t="s">
        <v>926</v>
      </c>
      <c r="D325" s="12" t="s">
        <v>927</v>
      </c>
      <c r="E325" s="11" t="s">
        <v>926</v>
      </c>
      <c r="F325" s="12" t="s">
        <v>928</v>
      </c>
      <c r="G325" s="11" t="s">
        <v>933</v>
      </c>
      <c r="H325" s="12" t="s">
        <v>934</v>
      </c>
      <c r="I325" s="11" t="s">
        <v>935</v>
      </c>
      <c r="J325" s="12" t="s">
        <v>936</v>
      </c>
      <c r="K325" s="12"/>
      <c r="L325" s="13">
        <v>259790297</v>
      </c>
    </row>
    <row r="326" spans="1:12" ht="22.5" x14ac:dyDescent="0.3">
      <c r="A326" s="11">
        <v>101001045</v>
      </c>
      <c r="B326" s="12" t="s">
        <v>2737</v>
      </c>
      <c r="C326" s="11" t="s">
        <v>926</v>
      </c>
      <c r="D326" s="12" t="s">
        <v>927</v>
      </c>
      <c r="E326" s="11" t="s">
        <v>926</v>
      </c>
      <c r="F326" s="12" t="s">
        <v>928</v>
      </c>
      <c r="G326" s="11" t="s">
        <v>933</v>
      </c>
      <c r="H326" s="12" t="s">
        <v>934</v>
      </c>
      <c r="I326" s="11" t="s">
        <v>952</v>
      </c>
      <c r="J326" s="12" t="s">
        <v>951</v>
      </c>
      <c r="K326" s="12"/>
      <c r="L326" s="13">
        <v>95060106</v>
      </c>
    </row>
    <row r="327" spans="1:12" ht="22.5" x14ac:dyDescent="0.3">
      <c r="A327" s="11">
        <v>101001046</v>
      </c>
      <c r="B327" s="12" t="s">
        <v>2738</v>
      </c>
      <c r="C327" s="11" t="s">
        <v>926</v>
      </c>
      <c r="D327" s="12" t="s">
        <v>927</v>
      </c>
      <c r="E327" s="11" t="s">
        <v>926</v>
      </c>
      <c r="F327" s="12" t="s">
        <v>928</v>
      </c>
      <c r="G327" s="11" t="s">
        <v>933</v>
      </c>
      <c r="H327" s="12" t="s">
        <v>934</v>
      </c>
      <c r="I327" s="11" t="s">
        <v>952</v>
      </c>
      <c r="J327" s="12" t="s">
        <v>951</v>
      </c>
      <c r="K327" s="12"/>
      <c r="L327" s="13">
        <v>70422513</v>
      </c>
    </row>
    <row r="328" spans="1:12" ht="22.5" x14ac:dyDescent="0.3">
      <c r="A328" s="11">
        <v>101001047</v>
      </c>
      <c r="B328" s="12" t="s">
        <v>2739</v>
      </c>
      <c r="C328" s="11" t="s">
        <v>926</v>
      </c>
      <c r="D328" s="12" t="s">
        <v>927</v>
      </c>
      <c r="E328" s="11" t="s">
        <v>926</v>
      </c>
      <c r="F328" s="12" t="s">
        <v>928</v>
      </c>
      <c r="G328" s="11" t="s">
        <v>933</v>
      </c>
      <c r="H328" s="12" t="s">
        <v>934</v>
      </c>
      <c r="I328" s="11" t="s">
        <v>952</v>
      </c>
      <c r="J328" s="12" t="s">
        <v>951</v>
      </c>
      <c r="K328" s="12"/>
      <c r="L328" s="13">
        <v>13545466</v>
      </c>
    </row>
    <row r="329" spans="1:12" ht="22.5" x14ac:dyDescent="0.3">
      <c r="A329" s="11">
        <v>101001048</v>
      </c>
      <c r="B329" s="12" t="s">
        <v>2740</v>
      </c>
      <c r="C329" s="11" t="s">
        <v>926</v>
      </c>
      <c r="D329" s="12" t="s">
        <v>927</v>
      </c>
      <c r="E329" s="11" t="s">
        <v>926</v>
      </c>
      <c r="F329" s="12" t="s">
        <v>928</v>
      </c>
      <c r="G329" s="11" t="s">
        <v>933</v>
      </c>
      <c r="H329" s="12" t="s">
        <v>934</v>
      </c>
      <c r="I329" s="11" t="s">
        <v>952</v>
      </c>
      <c r="J329" s="12" t="s">
        <v>951</v>
      </c>
      <c r="K329" s="12"/>
      <c r="L329" s="13">
        <v>4364658</v>
      </c>
    </row>
    <row r="330" spans="1:12" ht="22.5" x14ac:dyDescent="0.3">
      <c r="A330" s="11">
        <v>101001049</v>
      </c>
      <c r="B330" s="12" t="s">
        <v>2741</v>
      </c>
      <c r="C330" s="11" t="s">
        <v>926</v>
      </c>
      <c r="D330" s="12" t="s">
        <v>927</v>
      </c>
      <c r="E330" s="11" t="s">
        <v>926</v>
      </c>
      <c r="F330" s="12" t="s">
        <v>928</v>
      </c>
      <c r="G330" s="11" t="s">
        <v>933</v>
      </c>
      <c r="H330" s="12" t="s">
        <v>934</v>
      </c>
      <c r="I330" s="11" t="s">
        <v>952</v>
      </c>
      <c r="J330" s="12" t="s">
        <v>951</v>
      </c>
      <c r="K330" s="12"/>
      <c r="L330" s="13">
        <v>12737061</v>
      </c>
    </row>
    <row r="331" spans="1:12" x14ac:dyDescent="0.3">
      <c r="A331" s="11">
        <v>101001058</v>
      </c>
      <c r="B331" s="12" t="s">
        <v>1016</v>
      </c>
      <c r="C331" s="11" t="s">
        <v>926</v>
      </c>
      <c r="D331" s="12" t="s">
        <v>927</v>
      </c>
      <c r="E331" s="11" t="s">
        <v>926</v>
      </c>
      <c r="F331" s="12" t="s">
        <v>928</v>
      </c>
      <c r="G331" s="11" t="s">
        <v>1017</v>
      </c>
      <c r="H331" s="12" t="s">
        <v>1018</v>
      </c>
      <c r="I331" s="11" t="s">
        <v>1019</v>
      </c>
      <c r="J331" s="12" t="s">
        <v>1020</v>
      </c>
      <c r="K331" s="12"/>
      <c r="L331" s="13">
        <v>-16575</v>
      </c>
    </row>
    <row r="332" spans="1:12" ht="22.5" x14ac:dyDescent="0.3">
      <c r="A332" s="11">
        <v>101001072</v>
      </c>
      <c r="B332" s="12" t="s">
        <v>2742</v>
      </c>
      <c r="C332" s="11" t="s">
        <v>926</v>
      </c>
      <c r="D332" s="12" t="s">
        <v>927</v>
      </c>
      <c r="E332" s="11" t="s">
        <v>926</v>
      </c>
      <c r="F332" s="12" t="s">
        <v>928</v>
      </c>
      <c r="G332" s="11" t="s">
        <v>933</v>
      </c>
      <c r="H332" s="12" t="s">
        <v>934</v>
      </c>
      <c r="I332" s="11" t="s">
        <v>952</v>
      </c>
      <c r="J332" s="12" t="s">
        <v>951</v>
      </c>
      <c r="K332" s="12"/>
      <c r="L332" s="13">
        <v>16752442</v>
      </c>
    </row>
    <row r="333" spans="1:12" x14ac:dyDescent="0.3">
      <c r="A333" s="11">
        <v>101001075</v>
      </c>
      <c r="B333" s="12" t="s">
        <v>1021</v>
      </c>
      <c r="C333" s="11" t="s">
        <v>926</v>
      </c>
      <c r="D333" s="12" t="s">
        <v>927</v>
      </c>
      <c r="E333" s="11" t="s">
        <v>926</v>
      </c>
      <c r="F333" s="12" t="s">
        <v>928</v>
      </c>
      <c r="G333" s="11" t="s">
        <v>944</v>
      </c>
      <c r="H333" s="12" t="s">
        <v>945</v>
      </c>
      <c r="I333" s="11" t="s">
        <v>1022</v>
      </c>
      <c r="J333" s="12" t="s">
        <v>1023</v>
      </c>
      <c r="K333" s="12"/>
      <c r="L333" s="13">
        <v>767843036</v>
      </c>
    </row>
    <row r="334" spans="1:12" x14ac:dyDescent="0.3">
      <c r="A334" s="11">
        <v>101001079</v>
      </c>
      <c r="B334" s="12" t="s">
        <v>1024</v>
      </c>
      <c r="C334" s="11" t="s">
        <v>926</v>
      </c>
      <c r="D334" s="12" t="s">
        <v>927</v>
      </c>
      <c r="E334" s="11" t="s">
        <v>933</v>
      </c>
      <c r="F334" s="12" t="s">
        <v>975</v>
      </c>
      <c r="G334" s="11" t="s">
        <v>990</v>
      </c>
      <c r="H334" s="12" t="s">
        <v>991</v>
      </c>
      <c r="I334" s="11" t="s">
        <v>993</v>
      </c>
      <c r="J334" s="12" t="s">
        <v>994</v>
      </c>
      <c r="K334" s="12"/>
      <c r="L334" s="13">
        <v>-1060</v>
      </c>
    </row>
    <row r="335" spans="1:12" ht="22.5" x14ac:dyDescent="0.3">
      <c r="A335" s="11">
        <v>101001081</v>
      </c>
      <c r="B335" s="12" t="s">
        <v>2743</v>
      </c>
      <c r="C335" s="11" t="s">
        <v>926</v>
      </c>
      <c r="D335" s="12" t="s">
        <v>927</v>
      </c>
      <c r="E335" s="11" t="s">
        <v>933</v>
      </c>
      <c r="F335" s="12" t="s">
        <v>975</v>
      </c>
      <c r="G335" s="11" t="s">
        <v>985</v>
      </c>
      <c r="H335" s="12" t="s">
        <v>986</v>
      </c>
      <c r="I335" s="11" t="s">
        <v>982</v>
      </c>
      <c r="J335" s="12" t="s">
        <v>983</v>
      </c>
      <c r="K335" s="12"/>
      <c r="L335" s="13">
        <v>41920601</v>
      </c>
    </row>
    <row r="336" spans="1:12" ht="22.5" x14ac:dyDescent="0.3">
      <c r="A336" s="11">
        <v>101001082</v>
      </c>
      <c r="B336" s="12" t="s">
        <v>2744</v>
      </c>
      <c r="C336" s="11" t="s">
        <v>926</v>
      </c>
      <c r="D336" s="12" t="s">
        <v>927</v>
      </c>
      <c r="E336" s="11" t="s">
        <v>933</v>
      </c>
      <c r="F336" s="12" t="s">
        <v>975</v>
      </c>
      <c r="G336" s="11" t="s">
        <v>985</v>
      </c>
      <c r="H336" s="12" t="s">
        <v>986</v>
      </c>
      <c r="I336" s="11" t="s">
        <v>993</v>
      </c>
      <c r="J336" s="12" t="s">
        <v>994</v>
      </c>
      <c r="K336" s="12"/>
      <c r="L336" s="13">
        <v>25628734</v>
      </c>
    </row>
    <row r="337" spans="1:12" ht="22.5" x14ac:dyDescent="0.3">
      <c r="A337" s="11">
        <v>101001084</v>
      </c>
      <c r="B337" s="12" t="s">
        <v>2745</v>
      </c>
      <c r="C337" s="11" t="s">
        <v>926</v>
      </c>
      <c r="D337" s="12" t="s">
        <v>927</v>
      </c>
      <c r="E337" s="11" t="s">
        <v>933</v>
      </c>
      <c r="F337" s="12" t="s">
        <v>975</v>
      </c>
      <c r="G337" s="11" t="s">
        <v>976</v>
      </c>
      <c r="H337" s="12" t="s">
        <v>977</v>
      </c>
      <c r="I337" s="11" t="s">
        <v>979</v>
      </c>
      <c r="J337" s="12" t="s">
        <v>980</v>
      </c>
      <c r="K337" s="12"/>
      <c r="L337" s="13">
        <v>9120824</v>
      </c>
    </row>
    <row r="338" spans="1:12" ht="22.5" x14ac:dyDescent="0.3">
      <c r="A338" s="11">
        <v>101001097</v>
      </c>
      <c r="B338" s="12" t="s">
        <v>2746</v>
      </c>
      <c r="C338" s="11" t="s">
        <v>926</v>
      </c>
      <c r="D338" s="12" t="s">
        <v>927</v>
      </c>
      <c r="E338" s="11" t="s">
        <v>926</v>
      </c>
      <c r="F338" s="12" t="s">
        <v>928</v>
      </c>
      <c r="G338" s="11" t="s">
        <v>2538</v>
      </c>
      <c r="H338" s="12" t="s">
        <v>2539</v>
      </c>
      <c r="I338" s="11" t="s">
        <v>2615</v>
      </c>
      <c r="J338" s="12" t="s">
        <v>2616</v>
      </c>
      <c r="K338" s="12"/>
      <c r="L338" s="13">
        <v>27346336</v>
      </c>
    </row>
    <row r="339" spans="1:12" ht="22.5" x14ac:dyDescent="0.3">
      <c r="A339" s="11">
        <v>101001100</v>
      </c>
      <c r="B339" s="12" t="s">
        <v>2747</v>
      </c>
      <c r="C339" s="11" t="s">
        <v>926</v>
      </c>
      <c r="D339" s="12" t="s">
        <v>927</v>
      </c>
      <c r="E339" s="11" t="s">
        <v>933</v>
      </c>
      <c r="F339" s="12" t="s">
        <v>975</v>
      </c>
      <c r="G339" s="11" t="s">
        <v>985</v>
      </c>
      <c r="H339" s="12" t="s">
        <v>986</v>
      </c>
      <c r="I339" s="11" t="s">
        <v>952</v>
      </c>
      <c r="J339" s="12" t="s">
        <v>951</v>
      </c>
      <c r="K339" s="12"/>
      <c r="L339" s="13">
        <v>30418967</v>
      </c>
    </row>
    <row r="340" spans="1:12" ht="22.5" x14ac:dyDescent="0.3">
      <c r="A340" s="11">
        <v>101001102</v>
      </c>
      <c r="B340" s="12" t="s">
        <v>2748</v>
      </c>
      <c r="C340" s="11" t="s">
        <v>926</v>
      </c>
      <c r="D340" s="12" t="s">
        <v>927</v>
      </c>
      <c r="E340" s="11" t="s">
        <v>933</v>
      </c>
      <c r="F340" s="12" t="s">
        <v>975</v>
      </c>
      <c r="G340" s="11" t="s">
        <v>990</v>
      </c>
      <c r="H340" s="12" t="s">
        <v>991</v>
      </c>
      <c r="I340" s="11" t="s">
        <v>2749</v>
      </c>
      <c r="J340" s="12" t="s">
        <v>2750</v>
      </c>
      <c r="K340" s="12"/>
      <c r="L340" s="13">
        <v>4073268</v>
      </c>
    </row>
    <row r="341" spans="1:12" x14ac:dyDescent="0.3">
      <c r="A341" s="11">
        <v>101001103</v>
      </c>
      <c r="B341" s="12" t="s">
        <v>1025</v>
      </c>
      <c r="C341" s="11" t="s">
        <v>926</v>
      </c>
      <c r="D341" s="12" t="s">
        <v>927</v>
      </c>
      <c r="E341" s="11" t="s">
        <v>933</v>
      </c>
      <c r="F341" s="12" t="s">
        <v>975</v>
      </c>
      <c r="G341" s="11" t="s">
        <v>990</v>
      </c>
      <c r="H341" s="12" t="s">
        <v>991</v>
      </c>
      <c r="I341" s="11" t="s">
        <v>963</v>
      </c>
      <c r="J341" s="12" t="s">
        <v>962</v>
      </c>
      <c r="K341" s="12"/>
      <c r="L341" s="13">
        <v>-1060</v>
      </c>
    </row>
    <row r="342" spans="1:12" ht="22.5" x14ac:dyDescent="0.3">
      <c r="A342" s="11">
        <v>101001128</v>
      </c>
      <c r="B342" s="12" t="s">
        <v>2751</v>
      </c>
      <c r="C342" s="11" t="s">
        <v>926</v>
      </c>
      <c r="D342" s="12" t="s">
        <v>927</v>
      </c>
      <c r="E342" s="11" t="s">
        <v>926</v>
      </c>
      <c r="F342" s="12" t="s">
        <v>928</v>
      </c>
      <c r="G342" s="11" t="s">
        <v>933</v>
      </c>
      <c r="H342" s="12" t="s">
        <v>934</v>
      </c>
      <c r="I342" s="11" t="s">
        <v>935</v>
      </c>
      <c r="J342" s="12" t="s">
        <v>936</v>
      </c>
      <c r="K342" s="12"/>
      <c r="L342" s="13">
        <v>71580446</v>
      </c>
    </row>
    <row r="343" spans="1:12" ht="22.5" x14ac:dyDescent="0.3">
      <c r="A343" s="11">
        <v>101001129</v>
      </c>
      <c r="B343" s="12" t="s">
        <v>2752</v>
      </c>
      <c r="C343" s="11" t="s">
        <v>926</v>
      </c>
      <c r="D343" s="12" t="s">
        <v>927</v>
      </c>
      <c r="E343" s="11" t="s">
        <v>926</v>
      </c>
      <c r="F343" s="12" t="s">
        <v>928</v>
      </c>
      <c r="G343" s="11" t="s">
        <v>933</v>
      </c>
      <c r="H343" s="12" t="s">
        <v>934</v>
      </c>
      <c r="I343" s="11" t="s">
        <v>935</v>
      </c>
      <c r="J343" s="12" t="s">
        <v>936</v>
      </c>
      <c r="K343" s="12"/>
      <c r="L343" s="13">
        <v>63587296</v>
      </c>
    </row>
    <row r="344" spans="1:12" x14ac:dyDescent="0.3">
      <c r="A344" s="11">
        <v>101001130</v>
      </c>
      <c r="B344" s="12" t="s">
        <v>2240</v>
      </c>
      <c r="C344" s="11" t="s">
        <v>926</v>
      </c>
      <c r="D344" s="12" t="s">
        <v>927</v>
      </c>
      <c r="E344" s="11" t="s">
        <v>926</v>
      </c>
      <c r="F344" s="12" t="s">
        <v>928</v>
      </c>
      <c r="G344" s="11" t="s">
        <v>926</v>
      </c>
      <c r="H344" s="12" t="s">
        <v>929</v>
      </c>
      <c r="I344" s="11" t="s">
        <v>949</v>
      </c>
      <c r="J344" s="12" t="s">
        <v>950</v>
      </c>
      <c r="K344" s="12"/>
      <c r="L344" s="13">
        <v>-2645</v>
      </c>
    </row>
    <row r="345" spans="1:12" x14ac:dyDescent="0.3">
      <c r="A345" s="11">
        <v>101001131</v>
      </c>
      <c r="B345" s="12" t="s">
        <v>1072</v>
      </c>
      <c r="C345" s="11" t="s">
        <v>926</v>
      </c>
      <c r="D345" s="12" t="s">
        <v>927</v>
      </c>
      <c r="E345" s="11" t="s">
        <v>926</v>
      </c>
      <c r="F345" s="12" t="s">
        <v>928</v>
      </c>
      <c r="G345" s="11" t="s">
        <v>926</v>
      </c>
      <c r="H345" s="12" t="s">
        <v>929</v>
      </c>
      <c r="I345" s="11" t="s">
        <v>949</v>
      </c>
      <c r="J345" s="12" t="s">
        <v>950</v>
      </c>
      <c r="K345" s="12"/>
      <c r="L345" s="13">
        <v>-1058</v>
      </c>
    </row>
    <row r="346" spans="1:12" x14ac:dyDescent="0.3">
      <c r="A346" s="11">
        <v>101001132</v>
      </c>
      <c r="B346" s="12" t="s">
        <v>2241</v>
      </c>
      <c r="C346" s="11" t="s">
        <v>926</v>
      </c>
      <c r="D346" s="12" t="s">
        <v>927</v>
      </c>
      <c r="E346" s="11" t="s">
        <v>926</v>
      </c>
      <c r="F346" s="12" t="s">
        <v>928</v>
      </c>
      <c r="G346" s="11" t="s">
        <v>926</v>
      </c>
      <c r="H346" s="12" t="s">
        <v>929</v>
      </c>
      <c r="I346" s="11" t="s">
        <v>949</v>
      </c>
      <c r="J346" s="12" t="s">
        <v>950</v>
      </c>
      <c r="K346" s="12"/>
      <c r="L346" s="13">
        <v>-70532</v>
      </c>
    </row>
    <row r="347" spans="1:12" ht="22.5" x14ac:dyDescent="0.3">
      <c r="A347" s="11">
        <v>101001136</v>
      </c>
      <c r="B347" s="12" t="s">
        <v>2753</v>
      </c>
      <c r="C347" s="11" t="s">
        <v>926</v>
      </c>
      <c r="D347" s="12" t="s">
        <v>927</v>
      </c>
      <c r="E347" s="11" t="s">
        <v>926</v>
      </c>
      <c r="F347" s="12" t="s">
        <v>928</v>
      </c>
      <c r="G347" s="11" t="s">
        <v>944</v>
      </c>
      <c r="H347" s="12" t="s">
        <v>945</v>
      </c>
      <c r="I347" s="11" t="s">
        <v>946</v>
      </c>
      <c r="J347" s="12" t="s">
        <v>943</v>
      </c>
      <c r="K347" s="12"/>
      <c r="L347" s="13">
        <v>192075600</v>
      </c>
    </row>
    <row r="348" spans="1:12" x14ac:dyDescent="0.3">
      <c r="A348" s="11">
        <v>101001139</v>
      </c>
      <c r="B348" s="12" t="s">
        <v>2263</v>
      </c>
      <c r="C348" s="11" t="s">
        <v>926</v>
      </c>
      <c r="D348" s="12" t="s">
        <v>927</v>
      </c>
      <c r="E348" s="11" t="s">
        <v>926</v>
      </c>
      <c r="F348" s="12" t="s">
        <v>928</v>
      </c>
      <c r="G348" s="11" t="s">
        <v>944</v>
      </c>
      <c r="H348" s="12" t="s">
        <v>945</v>
      </c>
      <c r="I348" s="11" t="s">
        <v>1027</v>
      </c>
      <c r="J348" s="12" t="s">
        <v>1028</v>
      </c>
      <c r="K348" s="12"/>
      <c r="L348" s="13">
        <v>-7280</v>
      </c>
    </row>
    <row r="349" spans="1:12" x14ac:dyDescent="0.3">
      <c r="A349" s="11">
        <v>101001140</v>
      </c>
      <c r="B349" s="12" t="s">
        <v>1026</v>
      </c>
      <c r="C349" s="11" t="s">
        <v>926</v>
      </c>
      <c r="D349" s="12" t="s">
        <v>927</v>
      </c>
      <c r="E349" s="11" t="s">
        <v>926</v>
      </c>
      <c r="F349" s="12" t="s">
        <v>928</v>
      </c>
      <c r="G349" s="11" t="s">
        <v>944</v>
      </c>
      <c r="H349" s="12" t="s">
        <v>945</v>
      </c>
      <c r="I349" s="11" t="s">
        <v>1027</v>
      </c>
      <c r="J349" s="12" t="s">
        <v>1028</v>
      </c>
      <c r="K349" s="12"/>
      <c r="L349" s="13">
        <v>-15949850</v>
      </c>
    </row>
    <row r="350" spans="1:12" x14ac:dyDescent="0.3">
      <c r="A350" s="11">
        <v>101001142</v>
      </c>
      <c r="B350" s="12" t="s">
        <v>1029</v>
      </c>
      <c r="C350" s="11" t="s">
        <v>926</v>
      </c>
      <c r="D350" s="12" t="s">
        <v>927</v>
      </c>
      <c r="E350" s="11" t="s">
        <v>926</v>
      </c>
      <c r="F350" s="12" t="s">
        <v>928</v>
      </c>
      <c r="G350" s="11" t="s">
        <v>944</v>
      </c>
      <c r="H350" s="12" t="s">
        <v>945</v>
      </c>
      <c r="I350" s="11" t="s">
        <v>1027</v>
      </c>
      <c r="J350" s="12" t="s">
        <v>1028</v>
      </c>
      <c r="K350" s="12"/>
      <c r="L350" s="13">
        <v>-16619287</v>
      </c>
    </row>
    <row r="351" spans="1:12" ht="22.5" x14ac:dyDescent="0.3">
      <c r="A351" s="11">
        <v>101001146</v>
      </c>
      <c r="B351" s="12" t="s">
        <v>2754</v>
      </c>
      <c r="C351" s="11" t="s">
        <v>926</v>
      </c>
      <c r="D351" s="12" t="s">
        <v>927</v>
      </c>
      <c r="E351" s="11" t="s">
        <v>933</v>
      </c>
      <c r="F351" s="12" t="s">
        <v>975</v>
      </c>
      <c r="G351" s="11" t="s">
        <v>985</v>
      </c>
      <c r="H351" s="12" t="s">
        <v>986</v>
      </c>
      <c r="I351" s="11" t="s">
        <v>952</v>
      </c>
      <c r="J351" s="12" t="s">
        <v>951</v>
      </c>
      <c r="K351" s="12"/>
      <c r="L351" s="13">
        <v>65789295</v>
      </c>
    </row>
    <row r="352" spans="1:12" x14ac:dyDescent="0.3">
      <c r="A352" s="11">
        <v>101001148</v>
      </c>
      <c r="B352" s="12" t="s">
        <v>1225</v>
      </c>
      <c r="C352" s="11" t="s">
        <v>926</v>
      </c>
      <c r="D352" s="12" t="s">
        <v>927</v>
      </c>
      <c r="E352" s="11" t="s">
        <v>933</v>
      </c>
      <c r="F352" s="12" t="s">
        <v>975</v>
      </c>
      <c r="G352" s="11" t="s">
        <v>990</v>
      </c>
      <c r="H352" s="12" t="s">
        <v>991</v>
      </c>
      <c r="I352" s="11" t="s">
        <v>993</v>
      </c>
      <c r="J352" s="12" t="s">
        <v>994</v>
      </c>
      <c r="K352" s="12"/>
      <c r="L352" s="13">
        <v>11513043</v>
      </c>
    </row>
    <row r="353" spans="1:12" x14ac:dyDescent="0.3">
      <c r="A353" s="11">
        <v>101001163</v>
      </c>
      <c r="B353" s="12" t="s">
        <v>1030</v>
      </c>
      <c r="C353" s="11" t="s">
        <v>926</v>
      </c>
      <c r="D353" s="12" t="s">
        <v>927</v>
      </c>
      <c r="E353" s="11" t="s">
        <v>926</v>
      </c>
      <c r="F353" s="12" t="s">
        <v>928</v>
      </c>
      <c r="G353" s="11" t="s">
        <v>944</v>
      </c>
      <c r="H353" s="12" t="s">
        <v>945</v>
      </c>
      <c r="I353" s="11" t="s">
        <v>1027</v>
      </c>
      <c r="J353" s="12" t="s">
        <v>1028</v>
      </c>
      <c r="K353" s="12"/>
      <c r="L353" s="13">
        <v>-76615</v>
      </c>
    </row>
    <row r="354" spans="1:12" x14ac:dyDescent="0.3">
      <c r="A354" s="11">
        <v>101001164</v>
      </c>
      <c r="B354" s="12" t="s">
        <v>2264</v>
      </c>
      <c r="C354" s="11" t="s">
        <v>926</v>
      </c>
      <c r="D354" s="12" t="s">
        <v>927</v>
      </c>
      <c r="E354" s="11" t="s">
        <v>926</v>
      </c>
      <c r="F354" s="12" t="s">
        <v>928</v>
      </c>
      <c r="G354" s="11" t="s">
        <v>944</v>
      </c>
      <c r="H354" s="12" t="s">
        <v>945</v>
      </c>
      <c r="I354" s="11" t="s">
        <v>1027</v>
      </c>
      <c r="J354" s="12" t="s">
        <v>1028</v>
      </c>
      <c r="K354" s="12"/>
      <c r="L354" s="13">
        <v>-55510</v>
      </c>
    </row>
    <row r="355" spans="1:12" ht="22.5" x14ac:dyDescent="0.3">
      <c r="A355" s="11">
        <v>101001166</v>
      </c>
      <c r="B355" s="12" t="s">
        <v>2755</v>
      </c>
      <c r="C355" s="11" t="s">
        <v>926</v>
      </c>
      <c r="D355" s="12" t="s">
        <v>927</v>
      </c>
      <c r="E355" s="11" t="s">
        <v>926</v>
      </c>
      <c r="F355" s="12" t="s">
        <v>928</v>
      </c>
      <c r="G355" s="11" t="s">
        <v>933</v>
      </c>
      <c r="H355" s="12" t="s">
        <v>934</v>
      </c>
      <c r="I355" s="11" t="s">
        <v>952</v>
      </c>
      <c r="J355" s="12" t="s">
        <v>951</v>
      </c>
      <c r="K355" s="12"/>
      <c r="L355" s="13">
        <v>1098114244</v>
      </c>
    </row>
    <row r="356" spans="1:12" ht="22.5" x14ac:dyDescent="0.3">
      <c r="A356" s="11">
        <v>101001167</v>
      </c>
      <c r="B356" s="12" t="s">
        <v>2756</v>
      </c>
      <c r="C356" s="11" t="s">
        <v>926</v>
      </c>
      <c r="D356" s="12" t="s">
        <v>927</v>
      </c>
      <c r="E356" s="11" t="s">
        <v>926</v>
      </c>
      <c r="F356" s="12" t="s">
        <v>928</v>
      </c>
      <c r="G356" s="11" t="s">
        <v>933</v>
      </c>
      <c r="H356" s="12" t="s">
        <v>934</v>
      </c>
      <c r="I356" s="11" t="s">
        <v>952</v>
      </c>
      <c r="J356" s="12" t="s">
        <v>951</v>
      </c>
      <c r="K356" s="12"/>
      <c r="L356" s="13">
        <v>766261260</v>
      </c>
    </row>
    <row r="357" spans="1:12" x14ac:dyDescent="0.3">
      <c r="A357" s="11">
        <v>101001174</v>
      </c>
      <c r="B357" s="12" t="s">
        <v>1031</v>
      </c>
      <c r="C357" s="11" t="s">
        <v>926</v>
      </c>
      <c r="D357" s="12" t="s">
        <v>927</v>
      </c>
      <c r="E357" s="11" t="s">
        <v>926</v>
      </c>
      <c r="F357" s="12" t="s">
        <v>928</v>
      </c>
      <c r="G357" s="11" t="s">
        <v>926</v>
      </c>
      <c r="H357" s="12" t="s">
        <v>929</v>
      </c>
      <c r="I357" s="11" t="s">
        <v>930</v>
      </c>
      <c r="J357" s="12" t="s">
        <v>931</v>
      </c>
      <c r="K357" s="12"/>
      <c r="L357" s="13">
        <v>-2280</v>
      </c>
    </row>
    <row r="358" spans="1:12" ht="22.5" x14ac:dyDescent="0.3">
      <c r="A358" s="11">
        <v>101001175</v>
      </c>
      <c r="B358" s="12" t="s">
        <v>2757</v>
      </c>
      <c r="C358" s="11" t="s">
        <v>926</v>
      </c>
      <c r="D358" s="12" t="s">
        <v>927</v>
      </c>
      <c r="E358" s="11" t="s">
        <v>933</v>
      </c>
      <c r="F358" s="12" t="s">
        <v>975</v>
      </c>
      <c r="G358" s="11" t="s">
        <v>990</v>
      </c>
      <c r="H358" s="12" t="s">
        <v>991</v>
      </c>
      <c r="I358" s="11" t="s">
        <v>2749</v>
      </c>
      <c r="J358" s="12" t="s">
        <v>2750</v>
      </c>
      <c r="K358" s="12"/>
      <c r="L358" s="13">
        <v>71371363</v>
      </c>
    </row>
    <row r="359" spans="1:12" ht="22.5" x14ac:dyDescent="0.3">
      <c r="A359" s="11">
        <v>101001176</v>
      </c>
      <c r="B359" s="12" t="s">
        <v>2758</v>
      </c>
      <c r="C359" s="11" t="s">
        <v>926</v>
      </c>
      <c r="D359" s="12" t="s">
        <v>927</v>
      </c>
      <c r="E359" s="11" t="s">
        <v>933</v>
      </c>
      <c r="F359" s="12" t="s">
        <v>975</v>
      </c>
      <c r="G359" s="11" t="s">
        <v>990</v>
      </c>
      <c r="H359" s="12" t="s">
        <v>991</v>
      </c>
      <c r="I359" s="11" t="s">
        <v>993</v>
      </c>
      <c r="J359" s="12" t="s">
        <v>994</v>
      </c>
      <c r="K359" s="12"/>
      <c r="L359" s="13">
        <v>78791934</v>
      </c>
    </row>
    <row r="360" spans="1:12" x14ac:dyDescent="0.3">
      <c r="A360" s="11">
        <v>101001191</v>
      </c>
      <c r="B360" s="12" t="s">
        <v>1032</v>
      </c>
      <c r="C360" s="11" t="s">
        <v>926</v>
      </c>
      <c r="D360" s="12" t="s">
        <v>927</v>
      </c>
      <c r="E360" s="11" t="s">
        <v>926</v>
      </c>
      <c r="F360" s="12" t="s">
        <v>928</v>
      </c>
      <c r="G360" s="11" t="s">
        <v>926</v>
      </c>
      <c r="H360" s="12" t="s">
        <v>929</v>
      </c>
      <c r="I360" s="11" t="s">
        <v>961</v>
      </c>
      <c r="J360" s="12" t="s">
        <v>960</v>
      </c>
      <c r="K360" s="12"/>
      <c r="L360" s="13">
        <v>126017400</v>
      </c>
    </row>
    <row r="361" spans="1:12" x14ac:dyDescent="0.3">
      <c r="A361" s="11">
        <v>101001205</v>
      </c>
      <c r="B361" s="12" t="s">
        <v>2268</v>
      </c>
      <c r="C361" s="11" t="s">
        <v>926</v>
      </c>
      <c r="D361" s="12" t="s">
        <v>927</v>
      </c>
      <c r="E361" s="11" t="s">
        <v>926</v>
      </c>
      <c r="F361" s="12" t="s">
        <v>928</v>
      </c>
      <c r="G361" s="11" t="s">
        <v>944</v>
      </c>
      <c r="H361" s="12" t="s">
        <v>945</v>
      </c>
      <c r="I361" s="11" t="s">
        <v>1022</v>
      </c>
      <c r="J361" s="12" t="s">
        <v>1023</v>
      </c>
      <c r="K361" s="12"/>
      <c r="L361" s="13">
        <v>-655</v>
      </c>
    </row>
    <row r="362" spans="1:12" x14ac:dyDescent="0.3">
      <c r="A362" s="11">
        <v>101001611</v>
      </c>
      <c r="B362" s="12" t="s">
        <v>1033</v>
      </c>
      <c r="C362" s="11" t="s">
        <v>926</v>
      </c>
      <c r="D362" s="12" t="s">
        <v>927</v>
      </c>
      <c r="E362" s="11" t="s">
        <v>926</v>
      </c>
      <c r="F362" s="12" t="s">
        <v>928</v>
      </c>
      <c r="G362" s="11" t="s">
        <v>944</v>
      </c>
      <c r="H362" s="12" t="s">
        <v>945</v>
      </c>
      <c r="I362" s="11" t="s">
        <v>1034</v>
      </c>
      <c r="J362" s="12" t="s">
        <v>1035</v>
      </c>
      <c r="K362" s="12"/>
      <c r="L362" s="13">
        <v>-4875</v>
      </c>
    </row>
    <row r="363" spans="1:12" x14ac:dyDescent="0.3">
      <c r="A363" s="11">
        <v>101001612</v>
      </c>
      <c r="B363" s="12" t="s">
        <v>1036</v>
      </c>
      <c r="C363" s="11" t="s">
        <v>926</v>
      </c>
      <c r="D363" s="12" t="s">
        <v>927</v>
      </c>
      <c r="E363" s="11" t="s">
        <v>933</v>
      </c>
      <c r="F363" s="12" t="s">
        <v>975</v>
      </c>
      <c r="G363" s="11" t="s">
        <v>990</v>
      </c>
      <c r="H363" s="12" t="s">
        <v>991</v>
      </c>
      <c r="I363" s="11" t="s">
        <v>935</v>
      </c>
      <c r="J363" s="12" t="s">
        <v>936</v>
      </c>
      <c r="K363" s="12"/>
      <c r="L363" s="13">
        <v>-60480</v>
      </c>
    </row>
    <row r="364" spans="1:12" ht="22.5" x14ac:dyDescent="0.3">
      <c r="A364" s="11">
        <v>101001616</v>
      </c>
      <c r="B364" s="12" t="s">
        <v>2759</v>
      </c>
      <c r="C364" s="11" t="s">
        <v>926</v>
      </c>
      <c r="D364" s="12" t="s">
        <v>927</v>
      </c>
      <c r="E364" s="11" t="s">
        <v>933</v>
      </c>
      <c r="F364" s="12" t="s">
        <v>975</v>
      </c>
      <c r="G364" s="11" t="s">
        <v>990</v>
      </c>
      <c r="H364" s="12" t="s">
        <v>991</v>
      </c>
      <c r="I364" s="11" t="s">
        <v>2662</v>
      </c>
      <c r="J364" s="12" t="s">
        <v>2663</v>
      </c>
      <c r="K364" s="12"/>
      <c r="L364" s="13">
        <v>45040646</v>
      </c>
    </row>
    <row r="365" spans="1:12" ht="22.5" x14ac:dyDescent="0.3">
      <c r="A365" s="11">
        <v>101001617</v>
      </c>
      <c r="B365" s="12" t="s">
        <v>2760</v>
      </c>
      <c r="C365" s="11" t="s">
        <v>926</v>
      </c>
      <c r="D365" s="12" t="s">
        <v>927</v>
      </c>
      <c r="E365" s="11" t="s">
        <v>933</v>
      </c>
      <c r="F365" s="12" t="s">
        <v>975</v>
      </c>
      <c r="G365" s="11" t="s">
        <v>990</v>
      </c>
      <c r="H365" s="12" t="s">
        <v>991</v>
      </c>
      <c r="I365" s="11" t="s">
        <v>2662</v>
      </c>
      <c r="J365" s="12" t="s">
        <v>2663</v>
      </c>
      <c r="K365" s="12"/>
      <c r="L365" s="13">
        <v>41429637</v>
      </c>
    </row>
    <row r="366" spans="1:12" ht="22.5" x14ac:dyDescent="0.3">
      <c r="A366" s="11">
        <v>101001618</v>
      </c>
      <c r="B366" s="12" t="s">
        <v>2761</v>
      </c>
      <c r="C366" s="11" t="s">
        <v>926</v>
      </c>
      <c r="D366" s="12" t="s">
        <v>927</v>
      </c>
      <c r="E366" s="11" t="s">
        <v>933</v>
      </c>
      <c r="F366" s="12" t="s">
        <v>975</v>
      </c>
      <c r="G366" s="11" t="s">
        <v>990</v>
      </c>
      <c r="H366" s="12" t="s">
        <v>991</v>
      </c>
      <c r="I366" s="11" t="s">
        <v>2662</v>
      </c>
      <c r="J366" s="12" t="s">
        <v>2663</v>
      </c>
      <c r="K366" s="12"/>
      <c r="L366" s="13">
        <v>44903364</v>
      </c>
    </row>
    <row r="367" spans="1:12" ht="22.5" x14ac:dyDescent="0.3">
      <c r="A367" s="11">
        <v>101001619</v>
      </c>
      <c r="B367" s="12" t="s">
        <v>2762</v>
      </c>
      <c r="C367" s="11" t="s">
        <v>926</v>
      </c>
      <c r="D367" s="12" t="s">
        <v>927</v>
      </c>
      <c r="E367" s="11" t="s">
        <v>933</v>
      </c>
      <c r="F367" s="12" t="s">
        <v>975</v>
      </c>
      <c r="G367" s="11" t="s">
        <v>990</v>
      </c>
      <c r="H367" s="12" t="s">
        <v>991</v>
      </c>
      <c r="I367" s="11" t="s">
        <v>2662</v>
      </c>
      <c r="J367" s="12" t="s">
        <v>2663</v>
      </c>
      <c r="K367" s="12"/>
      <c r="L367" s="13">
        <v>42068963</v>
      </c>
    </row>
    <row r="368" spans="1:12" ht="22.5" x14ac:dyDescent="0.3">
      <c r="A368" s="11">
        <v>101001620</v>
      </c>
      <c r="B368" s="12" t="s">
        <v>2763</v>
      </c>
      <c r="C368" s="11" t="s">
        <v>926</v>
      </c>
      <c r="D368" s="12" t="s">
        <v>927</v>
      </c>
      <c r="E368" s="11" t="s">
        <v>933</v>
      </c>
      <c r="F368" s="12" t="s">
        <v>975</v>
      </c>
      <c r="G368" s="11" t="s">
        <v>990</v>
      </c>
      <c r="H368" s="12" t="s">
        <v>991</v>
      </c>
      <c r="I368" s="11" t="s">
        <v>2662</v>
      </c>
      <c r="J368" s="12" t="s">
        <v>2663</v>
      </c>
      <c r="K368" s="12"/>
      <c r="L368" s="13">
        <v>41551685</v>
      </c>
    </row>
    <row r="369" spans="1:12" ht="22.5" x14ac:dyDescent="0.3">
      <c r="A369" s="11">
        <v>101001621</v>
      </c>
      <c r="B369" s="12" t="s">
        <v>2764</v>
      </c>
      <c r="C369" s="11" t="s">
        <v>926</v>
      </c>
      <c r="D369" s="12" t="s">
        <v>927</v>
      </c>
      <c r="E369" s="11" t="s">
        <v>933</v>
      </c>
      <c r="F369" s="12" t="s">
        <v>975</v>
      </c>
      <c r="G369" s="11" t="s">
        <v>990</v>
      </c>
      <c r="H369" s="12" t="s">
        <v>991</v>
      </c>
      <c r="I369" s="11" t="s">
        <v>2662</v>
      </c>
      <c r="J369" s="12" t="s">
        <v>2663</v>
      </c>
      <c r="K369" s="12"/>
      <c r="L369" s="13">
        <v>44615106</v>
      </c>
    </row>
    <row r="370" spans="1:12" ht="22.5" x14ac:dyDescent="0.3">
      <c r="A370" s="11">
        <v>101001626</v>
      </c>
      <c r="B370" s="12" t="s">
        <v>2765</v>
      </c>
      <c r="C370" s="11" t="s">
        <v>926</v>
      </c>
      <c r="D370" s="12" t="s">
        <v>927</v>
      </c>
      <c r="E370" s="11" t="s">
        <v>926</v>
      </c>
      <c r="F370" s="12" t="s">
        <v>928</v>
      </c>
      <c r="G370" s="11" t="s">
        <v>944</v>
      </c>
      <c r="H370" s="12" t="s">
        <v>945</v>
      </c>
      <c r="I370" s="11" t="s">
        <v>1027</v>
      </c>
      <c r="J370" s="12" t="s">
        <v>1028</v>
      </c>
      <c r="K370" s="12"/>
      <c r="L370" s="13">
        <v>174016668</v>
      </c>
    </row>
    <row r="371" spans="1:12" x14ac:dyDescent="0.3">
      <c r="A371" s="11">
        <v>101001643</v>
      </c>
      <c r="B371" s="12" t="s">
        <v>2270</v>
      </c>
      <c r="C371" s="11" t="s">
        <v>926</v>
      </c>
      <c r="D371" s="12" t="s">
        <v>927</v>
      </c>
      <c r="E371" s="11" t="s">
        <v>926</v>
      </c>
      <c r="F371" s="12" t="s">
        <v>928</v>
      </c>
      <c r="G371" s="11" t="s">
        <v>944</v>
      </c>
      <c r="H371" s="12" t="s">
        <v>945</v>
      </c>
      <c r="I371" s="11" t="s">
        <v>1034</v>
      </c>
      <c r="J371" s="12" t="s">
        <v>1035</v>
      </c>
      <c r="K371" s="12"/>
      <c r="L371" s="13">
        <v>-36075</v>
      </c>
    </row>
    <row r="372" spans="1:12" x14ac:dyDescent="0.3">
      <c r="A372" s="11">
        <v>101001644</v>
      </c>
      <c r="B372" s="12" t="s">
        <v>1037</v>
      </c>
      <c r="C372" s="11" t="s">
        <v>926</v>
      </c>
      <c r="D372" s="12" t="s">
        <v>927</v>
      </c>
      <c r="E372" s="11" t="s">
        <v>926</v>
      </c>
      <c r="F372" s="12" t="s">
        <v>928</v>
      </c>
      <c r="G372" s="11" t="s">
        <v>944</v>
      </c>
      <c r="H372" s="12" t="s">
        <v>945</v>
      </c>
      <c r="I372" s="11" t="s">
        <v>1034</v>
      </c>
      <c r="J372" s="12" t="s">
        <v>1035</v>
      </c>
      <c r="K372" s="12"/>
      <c r="L372" s="13">
        <v>-20475</v>
      </c>
    </row>
    <row r="373" spans="1:12" x14ac:dyDescent="0.3">
      <c r="A373" s="11">
        <v>101001645</v>
      </c>
      <c r="B373" s="12" t="s">
        <v>2271</v>
      </c>
      <c r="C373" s="11" t="s">
        <v>926</v>
      </c>
      <c r="D373" s="12" t="s">
        <v>927</v>
      </c>
      <c r="E373" s="11" t="s">
        <v>926</v>
      </c>
      <c r="F373" s="12" t="s">
        <v>928</v>
      </c>
      <c r="G373" s="11" t="s">
        <v>944</v>
      </c>
      <c r="H373" s="12" t="s">
        <v>945</v>
      </c>
      <c r="I373" s="11" t="s">
        <v>1034</v>
      </c>
      <c r="J373" s="12" t="s">
        <v>1035</v>
      </c>
      <c r="K373" s="12"/>
      <c r="L373" s="13">
        <v>-3900</v>
      </c>
    </row>
    <row r="374" spans="1:12" x14ac:dyDescent="0.3">
      <c r="A374" s="11">
        <v>101001646</v>
      </c>
      <c r="B374" s="12" t="s">
        <v>2272</v>
      </c>
      <c r="C374" s="11" t="s">
        <v>926</v>
      </c>
      <c r="D374" s="12" t="s">
        <v>927</v>
      </c>
      <c r="E374" s="11" t="s">
        <v>926</v>
      </c>
      <c r="F374" s="12" t="s">
        <v>928</v>
      </c>
      <c r="G374" s="11" t="s">
        <v>944</v>
      </c>
      <c r="H374" s="12" t="s">
        <v>945</v>
      </c>
      <c r="I374" s="11" t="s">
        <v>1034</v>
      </c>
      <c r="J374" s="12" t="s">
        <v>1035</v>
      </c>
      <c r="K374" s="12"/>
      <c r="L374" s="13">
        <v>-26325</v>
      </c>
    </row>
    <row r="375" spans="1:12" x14ac:dyDescent="0.3">
      <c r="A375" s="11">
        <v>101001662</v>
      </c>
      <c r="B375" s="12" t="s">
        <v>1038</v>
      </c>
      <c r="C375" s="11" t="s">
        <v>926</v>
      </c>
      <c r="D375" s="12" t="s">
        <v>927</v>
      </c>
      <c r="E375" s="11" t="s">
        <v>926</v>
      </c>
      <c r="F375" s="12" t="s">
        <v>928</v>
      </c>
      <c r="G375" s="11" t="s">
        <v>944</v>
      </c>
      <c r="H375" s="12" t="s">
        <v>945</v>
      </c>
      <c r="I375" s="11" t="s">
        <v>1039</v>
      </c>
      <c r="J375" s="12" t="s">
        <v>1040</v>
      </c>
      <c r="K375" s="12"/>
      <c r="L375" s="13">
        <v>-39975</v>
      </c>
    </row>
    <row r="376" spans="1:12" x14ac:dyDescent="0.3">
      <c r="A376" s="11">
        <v>101001663</v>
      </c>
      <c r="B376" s="12" t="s">
        <v>1041</v>
      </c>
      <c r="C376" s="11" t="s">
        <v>926</v>
      </c>
      <c r="D376" s="12" t="s">
        <v>927</v>
      </c>
      <c r="E376" s="11" t="s">
        <v>926</v>
      </c>
      <c r="F376" s="12" t="s">
        <v>928</v>
      </c>
      <c r="G376" s="11" t="s">
        <v>944</v>
      </c>
      <c r="H376" s="12" t="s">
        <v>945</v>
      </c>
      <c r="I376" s="11" t="s">
        <v>1039</v>
      </c>
      <c r="J376" s="12" t="s">
        <v>1040</v>
      </c>
      <c r="K376" s="12"/>
      <c r="L376" s="13">
        <v>-74100</v>
      </c>
    </row>
    <row r="377" spans="1:12" ht="22.5" x14ac:dyDescent="0.3">
      <c r="A377" s="11">
        <v>101001667</v>
      </c>
      <c r="B377" s="12" t="s">
        <v>2766</v>
      </c>
      <c r="C377" s="11" t="s">
        <v>926</v>
      </c>
      <c r="D377" s="12" t="s">
        <v>927</v>
      </c>
      <c r="E377" s="11" t="s">
        <v>926</v>
      </c>
      <c r="F377" s="12" t="s">
        <v>928</v>
      </c>
      <c r="G377" s="11" t="s">
        <v>2538</v>
      </c>
      <c r="H377" s="12" t="s">
        <v>2539</v>
      </c>
      <c r="I377" s="11" t="s">
        <v>2615</v>
      </c>
      <c r="J377" s="12" t="s">
        <v>2616</v>
      </c>
      <c r="K377" s="12"/>
      <c r="L377" s="13">
        <v>53256920</v>
      </c>
    </row>
    <row r="378" spans="1:12" ht="22.5" x14ac:dyDescent="0.3">
      <c r="A378" s="11">
        <v>101001680</v>
      </c>
      <c r="B378" s="12" t="s">
        <v>2767</v>
      </c>
      <c r="C378" s="11" t="s">
        <v>926</v>
      </c>
      <c r="D378" s="12" t="s">
        <v>927</v>
      </c>
      <c r="E378" s="11" t="s">
        <v>926</v>
      </c>
      <c r="F378" s="12" t="s">
        <v>928</v>
      </c>
      <c r="G378" s="11" t="s">
        <v>933</v>
      </c>
      <c r="H378" s="12" t="s">
        <v>934</v>
      </c>
      <c r="I378" s="11" t="s">
        <v>952</v>
      </c>
      <c r="J378" s="12" t="s">
        <v>951</v>
      </c>
      <c r="K378" s="12"/>
      <c r="L378" s="13">
        <v>466394570</v>
      </c>
    </row>
    <row r="379" spans="1:12" ht="22.5" x14ac:dyDescent="0.3">
      <c r="A379" s="11">
        <v>101001850</v>
      </c>
      <c r="B379" s="12" t="s">
        <v>2768</v>
      </c>
      <c r="C379" s="11" t="s">
        <v>926</v>
      </c>
      <c r="D379" s="12" t="s">
        <v>927</v>
      </c>
      <c r="E379" s="11" t="s">
        <v>933</v>
      </c>
      <c r="F379" s="12" t="s">
        <v>975</v>
      </c>
      <c r="G379" s="11" t="s">
        <v>985</v>
      </c>
      <c r="H379" s="12" t="s">
        <v>986</v>
      </c>
      <c r="I379" s="11" t="s">
        <v>952</v>
      </c>
      <c r="J379" s="12" t="s">
        <v>951</v>
      </c>
      <c r="K379" s="12"/>
      <c r="L379" s="13">
        <v>258968240</v>
      </c>
    </row>
    <row r="380" spans="1:12" ht="22.5" x14ac:dyDescent="0.3">
      <c r="A380" s="11">
        <v>101001853</v>
      </c>
      <c r="B380" s="12" t="s">
        <v>2769</v>
      </c>
      <c r="C380" s="11" t="s">
        <v>926</v>
      </c>
      <c r="D380" s="12" t="s">
        <v>927</v>
      </c>
      <c r="E380" s="11" t="s">
        <v>933</v>
      </c>
      <c r="F380" s="12" t="s">
        <v>975</v>
      </c>
      <c r="G380" s="11" t="s">
        <v>985</v>
      </c>
      <c r="H380" s="12" t="s">
        <v>986</v>
      </c>
      <c r="I380" s="11" t="s">
        <v>993</v>
      </c>
      <c r="J380" s="12" t="s">
        <v>994</v>
      </c>
      <c r="K380" s="12"/>
      <c r="L380" s="13">
        <v>119388680</v>
      </c>
    </row>
    <row r="381" spans="1:12" ht="22.5" x14ac:dyDescent="0.3">
      <c r="A381" s="11">
        <v>101001855</v>
      </c>
      <c r="B381" s="12" t="s">
        <v>2770</v>
      </c>
      <c r="C381" s="11" t="s">
        <v>926</v>
      </c>
      <c r="D381" s="12" t="s">
        <v>927</v>
      </c>
      <c r="E381" s="11" t="s">
        <v>933</v>
      </c>
      <c r="F381" s="12" t="s">
        <v>975</v>
      </c>
      <c r="G381" s="11" t="s">
        <v>985</v>
      </c>
      <c r="H381" s="12" t="s">
        <v>986</v>
      </c>
      <c r="I381" s="11" t="s">
        <v>952</v>
      </c>
      <c r="J381" s="12" t="s">
        <v>951</v>
      </c>
      <c r="K381" s="12"/>
      <c r="L381" s="13">
        <v>56171644</v>
      </c>
    </row>
    <row r="382" spans="1:12" ht="22.5" x14ac:dyDescent="0.3">
      <c r="A382" s="11">
        <v>101001911</v>
      </c>
      <c r="B382" s="12" t="s">
        <v>2771</v>
      </c>
      <c r="C382" s="11" t="s">
        <v>926</v>
      </c>
      <c r="D382" s="12" t="s">
        <v>927</v>
      </c>
      <c r="E382" s="11" t="s">
        <v>933</v>
      </c>
      <c r="F382" s="12" t="s">
        <v>975</v>
      </c>
      <c r="G382" s="11" t="s">
        <v>1048</v>
      </c>
      <c r="H382" s="12" t="s">
        <v>1049</v>
      </c>
      <c r="I382" s="11" t="s">
        <v>1019</v>
      </c>
      <c r="J382" s="12" t="s">
        <v>1020</v>
      </c>
      <c r="K382" s="12"/>
      <c r="L382" s="13">
        <v>5687701503</v>
      </c>
    </row>
    <row r="383" spans="1:12" x14ac:dyDescent="0.3">
      <c r="A383" s="11">
        <v>101001915</v>
      </c>
      <c r="B383" s="12" t="s">
        <v>1042</v>
      </c>
      <c r="C383" s="11" t="s">
        <v>926</v>
      </c>
      <c r="D383" s="12" t="s">
        <v>927</v>
      </c>
      <c r="E383" s="11" t="s">
        <v>933</v>
      </c>
      <c r="F383" s="12" t="s">
        <v>975</v>
      </c>
      <c r="G383" s="11" t="s">
        <v>985</v>
      </c>
      <c r="H383" s="12" t="s">
        <v>986</v>
      </c>
      <c r="I383" s="11" t="s">
        <v>958</v>
      </c>
      <c r="J383" s="12" t="s">
        <v>959</v>
      </c>
      <c r="K383" s="12"/>
      <c r="L383" s="13">
        <v>-134680</v>
      </c>
    </row>
    <row r="384" spans="1:12" ht="22.5" x14ac:dyDescent="0.3">
      <c r="A384" s="11">
        <v>101001919</v>
      </c>
      <c r="B384" s="12" t="s">
        <v>2772</v>
      </c>
      <c r="C384" s="11" t="s">
        <v>926</v>
      </c>
      <c r="D384" s="12" t="s">
        <v>927</v>
      </c>
      <c r="E384" s="11" t="s">
        <v>933</v>
      </c>
      <c r="F384" s="12" t="s">
        <v>975</v>
      </c>
      <c r="G384" s="11" t="s">
        <v>985</v>
      </c>
      <c r="H384" s="12" t="s">
        <v>986</v>
      </c>
      <c r="I384" s="11" t="s">
        <v>993</v>
      </c>
      <c r="J384" s="12" t="s">
        <v>994</v>
      </c>
      <c r="K384" s="12"/>
      <c r="L384" s="13">
        <v>29011476</v>
      </c>
    </row>
    <row r="385" spans="1:12" ht="22.5" x14ac:dyDescent="0.3">
      <c r="A385" s="11">
        <v>101001957</v>
      </c>
      <c r="B385" s="12" t="s">
        <v>2773</v>
      </c>
      <c r="C385" s="11" t="s">
        <v>926</v>
      </c>
      <c r="D385" s="12" t="s">
        <v>927</v>
      </c>
      <c r="E385" s="11" t="s">
        <v>933</v>
      </c>
      <c r="F385" s="12" t="s">
        <v>975</v>
      </c>
      <c r="G385" s="11" t="s">
        <v>990</v>
      </c>
      <c r="H385" s="12" t="s">
        <v>991</v>
      </c>
      <c r="I385" s="11" t="s">
        <v>952</v>
      </c>
      <c r="J385" s="12" t="s">
        <v>951</v>
      </c>
      <c r="K385" s="12"/>
      <c r="L385" s="13">
        <v>454542023</v>
      </c>
    </row>
    <row r="386" spans="1:12" ht="22.5" x14ac:dyDescent="0.3">
      <c r="A386" s="11">
        <v>101001959</v>
      </c>
      <c r="B386" s="12" t="s">
        <v>2774</v>
      </c>
      <c r="C386" s="11" t="s">
        <v>926</v>
      </c>
      <c r="D386" s="12" t="s">
        <v>927</v>
      </c>
      <c r="E386" s="11" t="s">
        <v>933</v>
      </c>
      <c r="F386" s="12" t="s">
        <v>975</v>
      </c>
      <c r="G386" s="11" t="s">
        <v>990</v>
      </c>
      <c r="H386" s="12" t="s">
        <v>991</v>
      </c>
      <c r="I386" s="11" t="s">
        <v>952</v>
      </c>
      <c r="J386" s="12" t="s">
        <v>951</v>
      </c>
      <c r="K386" s="12"/>
      <c r="L386" s="13">
        <v>6974690</v>
      </c>
    </row>
    <row r="387" spans="1:12" ht="22.5" x14ac:dyDescent="0.3">
      <c r="A387" s="11">
        <v>101001960</v>
      </c>
      <c r="B387" s="12" t="s">
        <v>2775</v>
      </c>
      <c r="C387" s="11" t="s">
        <v>926</v>
      </c>
      <c r="D387" s="12" t="s">
        <v>927</v>
      </c>
      <c r="E387" s="11" t="s">
        <v>933</v>
      </c>
      <c r="F387" s="12" t="s">
        <v>975</v>
      </c>
      <c r="G387" s="11" t="s">
        <v>990</v>
      </c>
      <c r="H387" s="12" t="s">
        <v>991</v>
      </c>
      <c r="I387" s="11" t="s">
        <v>2726</v>
      </c>
      <c r="J387" s="12" t="s">
        <v>2727</v>
      </c>
      <c r="K387" s="12"/>
      <c r="L387" s="13">
        <v>106430492</v>
      </c>
    </row>
    <row r="388" spans="1:12" ht="22.5" x14ac:dyDescent="0.3">
      <c r="A388" s="11">
        <v>101001977</v>
      </c>
      <c r="B388" s="12" t="s">
        <v>2776</v>
      </c>
      <c r="C388" s="11" t="s">
        <v>926</v>
      </c>
      <c r="D388" s="12" t="s">
        <v>927</v>
      </c>
      <c r="E388" s="11" t="s">
        <v>926</v>
      </c>
      <c r="F388" s="12" t="s">
        <v>928</v>
      </c>
      <c r="G388" s="11" t="s">
        <v>933</v>
      </c>
      <c r="H388" s="12" t="s">
        <v>934</v>
      </c>
      <c r="I388" s="11" t="s">
        <v>952</v>
      </c>
      <c r="J388" s="12" t="s">
        <v>951</v>
      </c>
      <c r="K388" s="12"/>
      <c r="L388" s="13">
        <v>1490832246</v>
      </c>
    </row>
    <row r="389" spans="1:12" x14ac:dyDescent="0.3">
      <c r="A389" s="11">
        <v>101001997</v>
      </c>
      <c r="B389" s="12" t="s">
        <v>1043</v>
      </c>
      <c r="C389" s="11" t="s">
        <v>926</v>
      </c>
      <c r="D389" s="12" t="s">
        <v>927</v>
      </c>
      <c r="E389" s="11" t="s">
        <v>933</v>
      </c>
      <c r="F389" s="12" t="s">
        <v>975</v>
      </c>
      <c r="G389" s="11" t="s">
        <v>1010</v>
      </c>
      <c r="H389" s="12" t="s">
        <v>1011</v>
      </c>
      <c r="I389" s="11" t="s">
        <v>1044</v>
      </c>
      <c r="J389" s="12" t="s">
        <v>1043</v>
      </c>
      <c r="K389" s="12"/>
      <c r="L389" s="13">
        <v>-45500</v>
      </c>
    </row>
    <row r="390" spans="1:12" x14ac:dyDescent="0.3">
      <c r="A390" s="11">
        <v>101002013</v>
      </c>
      <c r="B390" s="12" t="s">
        <v>1096</v>
      </c>
      <c r="C390" s="11" t="s">
        <v>926</v>
      </c>
      <c r="D390" s="12" t="s">
        <v>927</v>
      </c>
      <c r="E390" s="11" t="s">
        <v>933</v>
      </c>
      <c r="F390" s="12" t="s">
        <v>975</v>
      </c>
      <c r="G390" s="11" t="s">
        <v>990</v>
      </c>
      <c r="H390" s="12" t="s">
        <v>991</v>
      </c>
      <c r="I390" s="11" t="s">
        <v>961</v>
      </c>
      <c r="J390" s="12" t="s">
        <v>960</v>
      </c>
      <c r="K390" s="12"/>
      <c r="L390" s="13">
        <v>-18850</v>
      </c>
    </row>
    <row r="391" spans="1:12" ht="22.5" x14ac:dyDescent="0.3">
      <c r="A391" s="11">
        <v>101002017</v>
      </c>
      <c r="B391" s="12" t="s">
        <v>2777</v>
      </c>
      <c r="C391" s="11" t="s">
        <v>926</v>
      </c>
      <c r="D391" s="12" t="s">
        <v>927</v>
      </c>
      <c r="E391" s="11" t="s">
        <v>926</v>
      </c>
      <c r="F391" s="12" t="s">
        <v>928</v>
      </c>
      <c r="G391" s="11" t="s">
        <v>933</v>
      </c>
      <c r="H391" s="12" t="s">
        <v>934</v>
      </c>
      <c r="I391" s="11" t="s">
        <v>982</v>
      </c>
      <c r="J391" s="12" t="s">
        <v>983</v>
      </c>
      <c r="K391" s="12"/>
      <c r="L391" s="13">
        <v>136525573</v>
      </c>
    </row>
    <row r="392" spans="1:12" ht="22.5" x14ac:dyDescent="0.3">
      <c r="A392" s="11">
        <v>101002018</v>
      </c>
      <c r="B392" s="12" t="s">
        <v>2778</v>
      </c>
      <c r="C392" s="11" t="s">
        <v>926</v>
      </c>
      <c r="D392" s="12" t="s">
        <v>927</v>
      </c>
      <c r="E392" s="11" t="s">
        <v>926</v>
      </c>
      <c r="F392" s="12" t="s">
        <v>928</v>
      </c>
      <c r="G392" s="11" t="s">
        <v>933</v>
      </c>
      <c r="H392" s="12" t="s">
        <v>934</v>
      </c>
      <c r="I392" s="11" t="s">
        <v>935</v>
      </c>
      <c r="J392" s="12" t="s">
        <v>936</v>
      </c>
      <c r="K392" s="12"/>
      <c r="L392" s="13">
        <v>77283141</v>
      </c>
    </row>
    <row r="393" spans="1:12" ht="22.5" x14ac:dyDescent="0.3">
      <c r="A393" s="11">
        <v>101002019</v>
      </c>
      <c r="B393" s="12" t="s">
        <v>2779</v>
      </c>
      <c r="C393" s="11" t="s">
        <v>926</v>
      </c>
      <c r="D393" s="12" t="s">
        <v>927</v>
      </c>
      <c r="E393" s="11" t="s">
        <v>926</v>
      </c>
      <c r="F393" s="12" t="s">
        <v>928</v>
      </c>
      <c r="G393" s="11" t="s">
        <v>933</v>
      </c>
      <c r="H393" s="12" t="s">
        <v>934</v>
      </c>
      <c r="I393" s="11" t="s">
        <v>940</v>
      </c>
      <c r="J393" s="12" t="s">
        <v>941</v>
      </c>
      <c r="K393" s="12"/>
      <c r="L393" s="13">
        <v>41776802</v>
      </c>
    </row>
    <row r="394" spans="1:12" ht="22.5" x14ac:dyDescent="0.3">
      <c r="A394" s="11">
        <v>101002020</v>
      </c>
      <c r="B394" s="12" t="s">
        <v>2780</v>
      </c>
      <c r="C394" s="11" t="s">
        <v>926</v>
      </c>
      <c r="D394" s="12" t="s">
        <v>927</v>
      </c>
      <c r="E394" s="11" t="s">
        <v>926</v>
      </c>
      <c r="F394" s="12" t="s">
        <v>928</v>
      </c>
      <c r="G394" s="11" t="s">
        <v>933</v>
      </c>
      <c r="H394" s="12" t="s">
        <v>934</v>
      </c>
      <c r="I394" s="11" t="s">
        <v>935</v>
      </c>
      <c r="J394" s="12" t="s">
        <v>936</v>
      </c>
      <c r="K394" s="12"/>
      <c r="L394" s="13">
        <v>60157334</v>
      </c>
    </row>
    <row r="395" spans="1:12" ht="22.5" x14ac:dyDescent="0.3">
      <c r="A395" s="11">
        <v>101002021</v>
      </c>
      <c r="B395" s="12" t="s">
        <v>2781</v>
      </c>
      <c r="C395" s="11" t="s">
        <v>926</v>
      </c>
      <c r="D395" s="12" t="s">
        <v>927</v>
      </c>
      <c r="E395" s="11" t="s">
        <v>926</v>
      </c>
      <c r="F395" s="12" t="s">
        <v>928</v>
      </c>
      <c r="G395" s="11" t="s">
        <v>933</v>
      </c>
      <c r="H395" s="12" t="s">
        <v>934</v>
      </c>
      <c r="I395" s="11" t="s">
        <v>963</v>
      </c>
      <c r="J395" s="12" t="s">
        <v>962</v>
      </c>
      <c r="K395" s="12"/>
      <c r="L395" s="13">
        <v>55232759</v>
      </c>
    </row>
    <row r="396" spans="1:12" ht="22.5" x14ac:dyDescent="0.3">
      <c r="A396" s="11">
        <v>101002022</v>
      </c>
      <c r="B396" s="12" t="s">
        <v>2782</v>
      </c>
      <c r="C396" s="11" t="s">
        <v>926</v>
      </c>
      <c r="D396" s="12" t="s">
        <v>927</v>
      </c>
      <c r="E396" s="11" t="s">
        <v>926</v>
      </c>
      <c r="F396" s="12" t="s">
        <v>928</v>
      </c>
      <c r="G396" s="11" t="s">
        <v>926</v>
      </c>
      <c r="H396" s="12" t="s">
        <v>929</v>
      </c>
      <c r="I396" s="11" t="s">
        <v>961</v>
      </c>
      <c r="J396" s="12" t="s">
        <v>960</v>
      </c>
      <c r="K396" s="12"/>
      <c r="L396" s="13">
        <v>13288204</v>
      </c>
    </row>
    <row r="397" spans="1:12" ht="22.5" x14ac:dyDescent="0.3">
      <c r="A397" s="11">
        <v>101002023</v>
      </c>
      <c r="B397" s="12" t="s">
        <v>2783</v>
      </c>
      <c r="C397" s="11" t="s">
        <v>926</v>
      </c>
      <c r="D397" s="12" t="s">
        <v>927</v>
      </c>
      <c r="E397" s="11" t="s">
        <v>926</v>
      </c>
      <c r="F397" s="12" t="s">
        <v>928</v>
      </c>
      <c r="G397" s="11" t="s">
        <v>933</v>
      </c>
      <c r="H397" s="12" t="s">
        <v>934</v>
      </c>
      <c r="I397" s="11" t="s">
        <v>958</v>
      </c>
      <c r="J397" s="12" t="s">
        <v>959</v>
      </c>
      <c r="K397" s="12"/>
      <c r="L397" s="13">
        <v>7906114</v>
      </c>
    </row>
    <row r="398" spans="1:12" x14ac:dyDescent="0.3">
      <c r="A398" s="11">
        <v>101002035</v>
      </c>
      <c r="B398" s="12" t="s">
        <v>1045</v>
      </c>
      <c r="C398" s="11" t="s">
        <v>926</v>
      </c>
      <c r="D398" s="12" t="s">
        <v>927</v>
      </c>
      <c r="E398" s="11" t="s">
        <v>926</v>
      </c>
      <c r="F398" s="12" t="s">
        <v>928</v>
      </c>
      <c r="G398" s="11" t="s">
        <v>944</v>
      </c>
      <c r="H398" s="12" t="s">
        <v>945</v>
      </c>
      <c r="I398" s="11" t="s">
        <v>1034</v>
      </c>
      <c r="J398" s="12" t="s">
        <v>1035</v>
      </c>
      <c r="K398" s="12"/>
      <c r="L398" s="13">
        <v>-166400</v>
      </c>
    </row>
    <row r="399" spans="1:12" ht="22.5" x14ac:dyDescent="0.3">
      <c r="A399" s="11">
        <v>101002037</v>
      </c>
      <c r="B399" s="12" t="s">
        <v>2784</v>
      </c>
      <c r="C399" s="11" t="s">
        <v>926</v>
      </c>
      <c r="D399" s="12" t="s">
        <v>927</v>
      </c>
      <c r="E399" s="11" t="s">
        <v>926</v>
      </c>
      <c r="F399" s="12" t="s">
        <v>928</v>
      </c>
      <c r="G399" s="11" t="s">
        <v>933</v>
      </c>
      <c r="H399" s="12" t="s">
        <v>934</v>
      </c>
      <c r="I399" s="11" t="s">
        <v>952</v>
      </c>
      <c r="J399" s="12" t="s">
        <v>951</v>
      </c>
      <c r="K399" s="12"/>
      <c r="L399" s="13">
        <v>44558315</v>
      </c>
    </row>
    <row r="400" spans="1:12" x14ac:dyDescent="0.3">
      <c r="A400" s="11">
        <v>101002044</v>
      </c>
      <c r="B400" s="12" t="s">
        <v>1046</v>
      </c>
      <c r="C400" s="11" t="s">
        <v>926</v>
      </c>
      <c r="D400" s="12" t="s">
        <v>927</v>
      </c>
      <c r="E400" s="11" t="s">
        <v>926</v>
      </c>
      <c r="F400" s="12" t="s">
        <v>928</v>
      </c>
      <c r="G400" s="11" t="s">
        <v>1017</v>
      </c>
      <c r="H400" s="12" t="s">
        <v>1018</v>
      </c>
      <c r="I400" s="11" t="s">
        <v>1019</v>
      </c>
      <c r="J400" s="12" t="s">
        <v>1020</v>
      </c>
      <c r="K400" s="12"/>
      <c r="L400" s="13">
        <v>-7280</v>
      </c>
    </row>
    <row r="401" spans="1:12" x14ac:dyDescent="0.3">
      <c r="A401" s="11">
        <v>101002045</v>
      </c>
      <c r="B401" s="12" t="s">
        <v>1047</v>
      </c>
      <c r="C401" s="11" t="s">
        <v>926</v>
      </c>
      <c r="D401" s="12" t="s">
        <v>927</v>
      </c>
      <c r="E401" s="11" t="s">
        <v>933</v>
      </c>
      <c r="F401" s="12" t="s">
        <v>975</v>
      </c>
      <c r="G401" s="11" t="s">
        <v>1048</v>
      </c>
      <c r="H401" s="12" t="s">
        <v>1049</v>
      </c>
      <c r="I401" s="11" t="s">
        <v>1019</v>
      </c>
      <c r="J401" s="12" t="s">
        <v>1020</v>
      </c>
      <c r="K401" s="12"/>
      <c r="L401" s="13">
        <v>-11700</v>
      </c>
    </row>
    <row r="402" spans="1:12" x14ac:dyDescent="0.3">
      <c r="A402" s="11">
        <v>101002061</v>
      </c>
      <c r="B402" s="12" t="s">
        <v>1050</v>
      </c>
      <c r="C402" s="11" t="s">
        <v>926</v>
      </c>
      <c r="D402" s="12" t="s">
        <v>927</v>
      </c>
      <c r="E402" s="11" t="s">
        <v>926</v>
      </c>
      <c r="F402" s="12" t="s">
        <v>928</v>
      </c>
      <c r="G402" s="11" t="s">
        <v>944</v>
      </c>
      <c r="H402" s="12" t="s">
        <v>945</v>
      </c>
      <c r="I402" s="11" t="s">
        <v>1039</v>
      </c>
      <c r="J402" s="12" t="s">
        <v>1040</v>
      </c>
      <c r="K402" s="12"/>
      <c r="L402" s="13">
        <v>-52000</v>
      </c>
    </row>
    <row r="403" spans="1:12" ht="22.5" x14ac:dyDescent="0.3">
      <c r="A403" s="11">
        <v>101002062</v>
      </c>
      <c r="B403" s="12" t="s">
        <v>2785</v>
      </c>
      <c r="C403" s="11" t="s">
        <v>926</v>
      </c>
      <c r="D403" s="12" t="s">
        <v>927</v>
      </c>
      <c r="E403" s="11" t="s">
        <v>926</v>
      </c>
      <c r="F403" s="12" t="s">
        <v>928</v>
      </c>
      <c r="G403" s="11" t="s">
        <v>933</v>
      </c>
      <c r="H403" s="12" t="s">
        <v>934</v>
      </c>
      <c r="I403" s="11" t="s">
        <v>952</v>
      </c>
      <c r="J403" s="12" t="s">
        <v>951</v>
      </c>
      <c r="K403" s="12"/>
      <c r="L403" s="13">
        <v>368579127</v>
      </c>
    </row>
    <row r="404" spans="1:12" ht="22.5" x14ac:dyDescent="0.3">
      <c r="A404" s="11">
        <v>101002063</v>
      </c>
      <c r="B404" s="12" t="s">
        <v>2786</v>
      </c>
      <c r="C404" s="11" t="s">
        <v>926</v>
      </c>
      <c r="D404" s="12" t="s">
        <v>927</v>
      </c>
      <c r="E404" s="11" t="s">
        <v>926</v>
      </c>
      <c r="F404" s="12" t="s">
        <v>928</v>
      </c>
      <c r="G404" s="11" t="s">
        <v>933</v>
      </c>
      <c r="H404" s="12" t="s">
        <v>934</v>
      </c>
      <c r="I404" s="11" t="s">
        <v>952</v>
      </c>
      <c r="J404" s="12" t="s">
        <v>951</v>
      </c>
      <c r="K404" s="12"/>
      <c r="L404" s="13">
        <v>750816110</v>
      </c>
    </row>
    <row r="405" spans="1:12" ht="22.5" x14ac:dyDescent="0.3">
      <c r="A405" s="11">
        <v>101002064</v>
      </c>
      <c r="B405" s="12" t="s">
        <v>2787</v>
      </c>
      <c r="C405" s="11" t="s">
        <v>926</v>
      </c>
      <c r="D405" s="12" t="s">
        <v>927</v>
      </c>
      <c r="E405" s="11" t="s">
        <v>933</v>
      </c>
      <c r="F405" s="12" t="s">
        <v>975</v>
      </c>
      <c r="G405" s="11" t="s">
        <v>976</v>
      </c>
      <c r="H405" s="12" t="s">
        <v>977</v>
      </c>
      <c r="I405" s="11" t="s">
        <v>930</v>
      </c>
      <c r="J405" s="12" t="s">
        <v>931</v>
      </c>
      <c r="K405" s="12"/>
      <c r="L405" s="13">
        <v>16144054</v>
      </c>
    </row>
    <row r="406" spans="1:12" x14ac:dyDescent="0.3">
      <c r="A406" s="11">
        <v>101002068</v>
      </c>
      <c r="B406" s="12" t="s">
        <v>2788</v>
      </c>
      <c r="C406" s="11" t="s">
        <v>926</v>
      </c>
      <c r="D406" s="12" t="s">
        <v>927</v>
      </c>
      <c r="E406" s="11" t="s">
        <v>926</v>
      </c>
      <c r="F406" s="12" t="s">
        <v>928</v>
      </c>
      <c r="G406" s="11" t="s">
        <v>933</v>
      </c>
      <c r="H406" s="12" t="s">
        <v>934</v>
      </c>
      <c r="I406" s="11" t="s">
        <v>952</v>
      </c>
      <c r="J406" s="12" t="s">
        <v>951</v>
      </c>
      <c r="K406" s="12"/>
      <c r="L406" s="13">
        <v>133638584</v>
      </c>
    </row>
    <row r="407" spans="1:12" ht="22.5" x14ac:dyDescent="0.3">
      <c r="A407" s="11">
        <v>101002073</v>
      </c>
      <c r="B407" s="12" t="s">
        <v>2789</v>
      </c>
      <c r="C407" s="11" t="s">
        <v>926</v>
      </c>
      <c r="D407" s="12" t="s">
        <v>927</v>
      </c>
      <c r="E407" s="11" t="s">
        <v>926</v>
      </c>
      <c r="F407" s="12" t="s">
        <v>928</v>
      </c>
      <c r="G407" s="11" t="s">
        <v>933</v>
      </c>
      <c r="H407" s="12" t="s">
        <v>934</v>
      </c>
      <c r="I407" s="11" t="s">
        <v>940</v>
      </c>
      <c r="J407" s="12" t="s">
        <v>941</v>
      </c>
      <c r="K407" s="12"/>
      <c r="L407" s="13">
        <v>7656474</v>
      </c>
    </row>
    <row r="408" spans="1:12" ht="22.5" x14ac:dyDescent="0.3">
      <c r="A408" s="11">
        <v>101002078</v>
      </c>
      <c r="B408" s="12" t="s">
        <v>2790</v>
      </c>
      <c r="C408" s="11" t="s">
        <v>926</v>
      </c>
      <c r="D408" s="12" t="s">
        <v>927</v>
      </c>
      <c r="E408" s="11" t="s">
        <v>933</v>
      </c>
      <c r="F408" s="12" t="s">
        <v>975</v>
      </c>
      <c r="G408" s="11" t="s">
        <v>990</v>
      </c>
      <c r="H408" s="12" t="s">
        <v>991</v>
      </c>
      <c r="I408" s="11" t="s">
        <v>955</v>
      </c>
      <c r="J408" s="12" t="s">
        <v>956</v>
      </c>
      <c r="K408" s="12"/>
      <c r="L408" s="13">
        <v>97561620</v>
      </c>
    </row>
    <row r="409" spans="1:12" ht="22.5" x14ac:dyDescent="0.3">
      <c r="A409" s="11">
        <v>101002081</v>
      </c>
      <c r="B409" s="12" t="s">
        <v>2791</v>
      </c>
      <c r="C409" s="11" t="s">
        <v>926</v>
      </c>
      <c r="D409" s="12" t="s">
        <v>927</v>
      </c>
      <c r="E409" s="11" t="s">
        <v>926</v>
      </c>
      <c r="F409" s="12" t="s">
        <v>928</v>
      </c>
      <c r="G409" s="11" t="s">
        <v>933</v>
      </c>
      <c r="H409" s="12" t="s">
        <v>934</v>
      </c>
      <c r="I409" s="11" t="s">
        <v>952</v>
      </c>
      <c r="J409" s="12" t="s">
        <v>951</v>
      </c>
      <c r="K409" s="12"/>
      <c r="L409" s="13">
        <v>83557092</v>
      </c>
    </row>
    <row r="410" spans="1:12" ht="22.5" x14ac:dyDescent="0.3">
      <c r="A410" s="11">
        <v>101002086</v>
      </c>
      <c r="B410" s="12" t="s">
        <v>2792</v>
      </c>
      <c r="C410" s="11" t="s">
        <v>926</v>
      </c>
      <c r="D410" s="12" t="s">
        <v>927</v>
      </c>
      <c r="E410" s="11" t="s">
        <v>926</v>
      </c>
      <c r="F410" s="12" t="s">
        <v>928</v>
      </c>
      <c r="G410" s="11" t="s">
        <v>933</v>
      </c>
      <c r="H410" s="12" t="s">
        <v>934</v>
      </c>
      <c r="I410" s="11" t="s">
        <v>952</v>
      </c>
      <c r="J410" s="12" t="s">
        <v>951</v>
      </c>
      <c r="K410" s="12"/>
      <c r="L410" s="13">
        <v>141982534</v>
      </c>
    </row>
    <row r="411" spans="1:12" x14ac:dyDescent="0.3">
      <c r="A411" s="11">
        <v>101002089</v>
      </c>
      <c r="B411" s="12" t="s">
        <v>1051</v>
      </c>
      <c r="C411" s="11" t="s">
        <v>926</v>
      </c>
      <c r="D411" s="12" t="s">
        <v>927</v>
      </c>
      <c r="E411" s="11" t="s">
        <v>926</v>
      </c>
      <c r="F411" s="12" t="s">
        <v>928</v>
      </c>
      <c r="G411" s="11" t="s">
        <v>933</v>
      </c>
      <c r="H411" s="12" t="s">
        <v>934</v>
      </c>
      <c r="I411" s="11" t="s">
        <v>930</v>
      </c>
      <c r="J411" s="12" t="s">
        <v>931</v>
      </c>
      <c r="K411" s="12"/>
      <c r="L411" s="13">
        <v>1315754</v>
      </c>
    </row>
    <row r="412" spans="1:12" x14ac:dyDescent="0.3">
      <c r="A412" s="11">
        <v>101002090</v>
      </c>
      <c r="B412" s="12" t="s">
        <v>1052</v>
      </c>
      <c r="C412" s="11" t="s">
        <v>926</v>
      </c>
      <c r="D412" s="12" t="s">
        <v>927</v>
      </c>
      <c r="E412" s="11" t="s">
        <v>926</v>
      </c>
      <c r="F412" s="12" t="s">
        <v>928</v>
      </c>
      <c r="G412" s="11" t="s">
        <v>933</v>
      </c>
      <c r="H412" s="12" t="s">
        <v>934</v>
      </c>
      <c r="I412" s="11" t="s">
        <v>930</v>
      </c>
      <c r="J412" s="12" t="s">
        <v>931</v>
      </c>
      <c r="K412" s="12"/>
      <c r="L412" s="13">
        <v>184495</v>
      </c>
    </row>
    <row r="413" spans="1:12" x14ac:dyDescent="0.3">
      <c r="A413" s="11">
        <v>101002091</v>
      </c>
      <c r="B413" s="12" t="s">
        <v>1053</v>
      </c>
      <c r="C413" s="11" t="s">
        <v>926</v>
      </c>
      <c r="D413" s="12" t="s">
        <v>927</v>
      </c>
      <c r="E413" s="11" t="s">
        <v>933</v>
      </c>
      <c r="F413" s="12" t="s">
        <v>975</v>
      </c>
      <c r="G413" s="11" t="s">
        <v>990</v>
      </c>
      <c r="H413" s="12" t="s">
        <v>991</v>
      </c>
      <c r="I413" s="11" t="s">
        <v>930</v>
      </c>
      <c r="J413" s="12" t="s">
        <v>931</v>
      </c>
      <c r="K413" s="12"/>
      <c r="L413" s="13">
        <v>2084164</v>
      </c>
    </row>
    <row r="414" spans="1:12" ht="22.5" x14ac:dyDescent="0.3">
      <c r="A414" s="11">
        <v>101002092</v>
      </c>
      <c r="B414" s="12" t="s">
        <v>2793</v>
      </c>
      <c r="C414" s="11" t="s">
        <v>926</v>
      </c>
      <c r="D414" s="12" t="s">
        <v>927</v>
      </c>
      <c r="E414" s="11" t="s">
        <v>926</v>
      </c>
      <c r="F414" s="12" t="s">
        <v>928</v>
      </c>
      <c r="G414" s="11" t="s">
        <v>933</v>
      </c>
      <c r="H414" s="12" t="s">
        <v>934</v>
      </c>
      <c r="I414" s="11" t="s">
        <v>958</v>
      </c>
      <c r="J414" s="12" t="s">
        <v>959</v>
      </c>
      <c r="K414" s="12"/>
      <c r="L414" s="13">
        <v>122595929</v>
      </c>
    </row>
    <row r="415" spans="1:12" x14ac:dyDescent="0.3">
      <c r="A415" s="11">
        <v>101002093</v>
      </c>
      <c r="B415" s="12" t="s">
        <v>1054</v>
      </c>
      <c r="C415" s="11" t="s">
        <v>926</v>
      </c>
      <c r="D415" s="12" t="s">
        <v>927</v>
      </c>
      <c r="E415" s="11" t="s">
        <v>926</v>
      </c>
      <c r="F415" s="12" t="s">
        <v>928</v>
      </c>
      <c r="G415" s="11" t="s">
        <v>944</v>
      </c>
      <c r="H415" s="12" t="s">
        <v>945</v>
      </c>
      <c r="I415" s="11" t="s">
        <v>1022</v>
      </c>
      <c r="J415" s="12" t="s">
        <v>1023</v>
      </c>
      <c r="K415" s="12"/>
      <c r="L415" s="13">
        <v>1364007</v>
      </c>
    </row>
    <row r="416" spans="1:12" ht="22.5" x14ac:dyDescent="0.3">
      <c r="A416" s="11">
        <v>101002108</v>
      </c>
      <c r="B416" s="12" t="s">
        <v>2794</v>
      </c>
      <c r="C416" s="11" t="s">
        <v>926</v>
      </c>
      <c r="D416" s="12" t="s">
        <v>927</v>
      </c>
      <c r="E416" s="11" t="s">
        <v>933</v>
      </c>
      <c r="F416" s="12" t="s">
        <v>975</v>
      </c>
      <c r="G416" s="11" t="s">
        <v>990</v>
      </c>
      <c r="H416" s="12" t="s">
        <v>991</v>
      </c>
      <c r="I416" s="11" t="s">
        <v>930</v>
      </c>
      <c r="J416" s="12" t="s">
        <v>931</v>
      </c>
      <c r="K416" s="12"/>
      <c r="L416" s="13">
        <v>101157104</v>
      </c>
    </row>
    <row r="417" spans="1:12" ht="22.5" x14ac:dyDescent="0.3">
      <c r="A417" s="11">
        <v>101002109</v>
      </c>
      <c r="B417" s="12" t="s">
        <v>2795</v>
      </c>
      <c r="C417" s="11" t="s">
        <v>926</v>
      </c>
      <c r="D417" s="12" t="s">
        <v>927</v>
      </c>
      <c r="E417" s="11" t="s">
        <v>933</v>
      </c>
      <c r="F417" s="12" t="s">
        <v>975</v>
      </c>
      <c r="G417" s="11" t="s">
        <v>990</v>
      </c>
      <c r="H417" s="12" t="s">
        <v>991</v>
      </c>
      <c r="I417" s="11" t="s">
        <v>930</v>
      </c>
      <c r="J417" s="12" t="s">
        <v>931</v>
      </c>
      <c r="K417" s="12"/>
      <c r="L417" s="13">
        <v>45579847</v>
      </c>
    </row>
    <row r="418" spans="1:12" x14ac:dyDescent="0.3">
      <c r="A418" s="11">
        <v>101002115</v>
      </c>
      <c r="B418" s="12" t="s">
        <v>1055</v>
      </c>
      <c r="C418" s="11" t="s">
        <v>926</v>
      </c>
      <c r="D418" s="12" t="s">
        <v>927</v>
      </c>
      <c r="E418" s="11" t="s">
        <v>926</v>
      </c>
      <c r="F418" s="12" t="s">
        <v>928</v>
      </c>
      <c r="G418" s="11" t="s">
        <v>933</v>
      </c>
      <c r="H418" s="12" t="s">
        <v>934</v>
      </c>
      <c r="I418" s="11" t="s">
        <v>952</v>
      </c>
      <c r="J418" s="12" t="s">
        <v>951</v>
      </c>
      <c r="K418" s="12"/>
      <c r="L418" s="13">
        <v>-255780</v>
      </c>
    </row>
    <row r="419" spans="1:12" x14ac:dyDescent="0.3">
      <c r="A419" s="11">
        <v>101002116</v>
      </c>
      <c r="B419" s="12" t="s">
        <v>1056</v>
      </c>
      <c r="C419" s="11" t="s">
        <v>926</v>
      </c>
      <c r="D419" s="12" t="s">
        <v>927</v>
      </c>
      <c r="E419" s="11" t="s">
        <v>926</v>
      </c>
      <c r="F419" s="12" t="s">
        <v>928</v>
      </c>
      <c r="G419" s="11" t="s">
        <v>933</v>
      </c>
      <c r="H419" s="12" t="s">
        <v>934</v>
      </c>
      <c r="I419" s="11" t="s">
        <v>952</v>
      </c>
      <c r="J419" s="12" t="s">
        <v>951</v>
      </c>
      <c r="K419" s="12"/>
      <c r="L419" s="13">
        <v>-11544237</v>
      </c>
    </row>
    <row r="420" spans="1:12" ht="22.5" x14ac:dyDescent="0.3">
      <c r="A420" s="11">
        <v>101002126</v>
      </c>
      <c r="B420" s="12" t="s">
        <v>2796</v>
      </c>
      <c r="C420" s="11" t="s">
        <v>926</v>
      </c>
      <c r="D420" s="12" t="s">
        <v>927</v>
      </c>
      <c r="E420" s="11" t="s">
        <v>933</v>
      </c>
      <c r="F420" s="12" t="s">
        <v>975</v>
      </c>
      <c r="G420" s="11" t="s">
        <v>990</v>
      </c>
      <c r="H420" s="12" t="s">
        <v>991</v>
      </c>
      <c r="I420" s="11" t="s">
        <v>930</v>
      </c>
      <c r="J420" s="12" t="s">
        <v>931</v>
      </c>
      <c r="K420" s="12"/>
      <c r="L420" s="13">
        <v>31682236</v>
      </c>
    </row>
    <row r="421" spans="1:12" ht="22.5" x14ac:dyDescent="0.3">
      <c r="A421" s="11">
        <v>101002127</v>
      </c>
      <c r="B421" s="12" t="s">
        <v>2797</v>
      </c>
      <c r="C421" s="11" t="s">
        <v>926</v>
      </c>
      <c r="D421" s="12" t="s">
        <v>927</v>
      </c>
      <c r="E421" s="11" t="s">
        <v>933</v>
      </c>
      <c r="F421" s="12" t="s">
        <v>975</v>
      </c>
      <c r="G421" s="11" t="s">
        <v>990</v>
      </c>
      <c r="H421" s="12" t="s">
        <v>991</v>
      </c>
      <c r="I421" s="11" t="s">
        <v>930</v>
      </c>
      <c r="J421" s="12" t="s">
        <v>931</v>
      </c>
      <c r="K421" s="12"/>
      <c r="L421" s="13">
        <v>48420794</v>
      </c>
    </row>
    <row r="422" spans="1:12" ht="22.5" x14ac:dyDescent="0.3">
      <c r="A422" s="11">
        <v>101002128</v>
      </c>
      <c r="B422" s="12" t="s">
        <v>2798</v>
      </c>
      <c r="C422" s="11" t="s">
        <v>926</v>
      </c>
      <c r="D422" s="12" t="s">
        <v>927</v>
      </c>
      <c r="E422" s="11" t="s">
        <v>933</v>
      </c>
      <c r="F422" s="12" t="s">
        <v>975</v>
      </c>
      <c r="G422" s="11" t="s">
        <v>990</v>
      </c>
      <c r="H422" s="12" t="s">
        <v>991</v>
      </c>
      <c r="I422" s="11" t="s">
        <v>930</v>
      </c>
      <c r="J422" s="12" t="s">
        <v>931</v>
      </c>
      <c r="K422" s="12"/>
      <c r="L422" s="13">
        <v>101737671</v>
      </c>
    </row>
    <row r="423" spans="1:12" ht="22.5" x14ac:dyDescent="0.3">
      <c r="A423" s="11">
        <v>101002129</v>
      </c>
      <c r="B423" s="12" t="s">
        <v>2799</v>
      </c>
      <c r="C423" s="11" t="s">
        <v>926</v>
      </c>
      <c r="D423" s="12" t="s">
        <v>927</v>
      </c>
      <c r="E423" s="11" t="s">
        <v>933</v>
      </c>
      <c r="F423" s="12" t="s">
        <v>975</v>
      </c>
      <c r="G423" s="11" t="s">
        <v>990</v>
      </c>
      <c r="H423" s="12" t="s">
        <v>991</v>
      </c>
      <c r="I423" s="11" t="s">
        <v>930</v>
      </c>
      <c r="J423" s="12" t="s">
        <v>931</v>
      </c>
      <c r="K423" s="12"/>
      <c r="L423" s="13">
        <v>59290078</v>
      </c>
    </row>
    <row r="424" spans="1:12" ht="22.5" x14ac:dyDescent="0.3">
      <c r="A424" s="11">
        <v>101002130</v>
      </c>
      <c r="B424" s="12" t="s">
        <v>2800</v>
      </c>
      <c r="C424" s="11" t="s">
        <v>926</v>
      </c>
      <c r="D424" s="12" t="s">
        <v>927</v>
      </c>
      <c r="E424" s="11" t="s">
        <v>926</v>
      </c>
      <c r="F424" s="12" t="s">
        <v>928</v>
      </c>
      <c r="G424" s="11" t="s">
        <v>933</v>
      </c>
      <c r="H424" s="12" t="s">
        <v>934</v>
      </c>
      <c r="I424" s="11" t="s">
        <v>952</v>
      </c>
      <c r="J424" s="12" t="s">
        <v>951</v>
      </c>
      <c r="K424" s="12"/>
      <c r="L424" s="13">
        <v>75979599</v>
      </c>
    </row>
    <row r="425" spans="1:12" x14ac:dyDescent="0.3">
      <c r="A425" s="11">
        <v>101002135</v>
      </c>
      <c r="B425" s="12" t="s">
        <v>1057</v>
      </c>
      <c r="C425" s="11" t="s">
        <v>926</v>
      </c>
      <c r="D425" s="12" t="s">
        <v>927</v>
      </c>
      <c r="E425" s="11" t="s">
        <v>933</v>
      </c>
      <c r="F425" s="12" t="s">
        <v>975</v>
      </c>
      <c r="G425" s="11" t="s">
        <v>985</v>
      </c>
      <c r="H425" s="12" t="s">
        <v>986</v>
      </c>
      <c r="I425" s="11" t="s">
        <v>952</v>
      </c>
      <c r="J425" s="12" t="s">
        <v>951</v>
      </c>
      <c r="K425" s="12"/>
      <c r="L425" s="13">
        <v>13410127</v>
      </c>
    </row>
    <row r="426" spans="1:12" x14ac:dyDescent="0.3">
      <c r="A426" s="11">
        <v>101002137</v>
      </c>
      <c r="B426" s="12" t="s">
        <v>1058</v>
      </c>
      <c r="C426" s="11" t="s">
        <v>926</v>
      </c>
      <c r="D426" s="12" t="s">
        <v>927</v>
      </c>
      <c r="E426" s="11" t="s">
        <v>926</v>
      </c>
      <c r="F426" s="12" t="s">
        <v>928</v>
      </c>
      <c r="G426" s="11" t="s">
        <v>944</v>
      </c>
      <c r="H426" s="12" t="s">
        <v>945</v>
      </c>
      <c r="I426" s="11" t="s">
        <v>1027</v>
      </c>
      <c r="J426" s="12" t="s">
        <v>1028</v>
      </c>
      <c r="K426" s="12"/>
      <c r="L426" s="13">
        <v>1025122</v>
      </c>
    </row>
    <row r="427" spans="1:12" x14ac:dyDescent="0.3">
      <c r="A427" s="11">
        <v>101002138</v>
      </c>
      <c r="B427" s="12" t="s">
        <v>1059</v>
      </c>
      <c r="C427" s="11" t="s">
        <v>926</v>
      </c>
      <c r="D427" s="12" t="s">
        <v>927</v>
      </c>
      <c r="E427" s="11" t="s">
        <v>926</v>
      </c>
      <c r="F427" s="12" t="s">
        <v>928</v>
      </c>
      <c r="G427" s="11" t="s">
        <v>944</v>
      </c>
      <c r="H427" s="12" t="s">
        <v>945</v>
      </c>
      <c r="I427" s="11" t="s">
        <v>1027</v>
      </c>
      <c r="J427" s="12" t="s">
        <v>1028</v>
      </c>
      <c r="K427" s="12"/>
      <c r="L427" s="13">
        <v>375592</v>
      </c>
    </row>
    <row r="428" spans="1:12" x14ac:dyDescent="0.3">
      <c r="A428" s="11">
        <v>101002139</v>
      </c>
      <c r="B428" s="12" t="s">
        <v>1060</v>
      </c>
      <c r="C428" s="11" t="s">
        <v>926</v>
      </c>
      <c r="D428" s="12" t="s">
        <v>927</v>
      </c>
      <c r="E428" s="11" t="s">
        <v>926</v>
      </c>
      <c r="F428" s="12" t="s">
        <v>928</v>
      </c>
      <c r="G428" s="11" t="s">
        <v>944</v>
      </c>
      <c r="H428" s="12" t="s">
        <v>945</v>
      </c>
      <c r="I428" s="11" t="s">
        <v>1027</v>
      </c>
      <c r="J428" s="12" t="s">
        <v>1028</v>
      </c>
      <c r="K428" s="12"/>
      <c r="L428" s="13">
        <v>8146311</v>
      </c>
    </row>
    <row r="429" spans="1:12" ht="22.5" x14ac:dyDescent="0.3">
      <c r="A429" s="11">
        <v>101002155</v>
      </c>
      <c r="B429" s="12" t="s">
        <v>2801</v>
      </c>
      <c r="C429" s="11" t="s">
        <v>926</v>
      </c>
      <c r="D429" s="12" t="s">
        <v>927</v>
      </c>
      <c r="E429" s="11" t="s">
        <v>926</v>
      </c>
      <c r="F429" s="12" t="s">
        <v>928</v>
      </c>
      <c r="G429" s="11" t="s">
        <v>933</v>
      </c>
      <c r="H429" s="12" t="s">
        <v>934</v>
      </c>
      <c r="I429" s="11" t="s">
        <v>952</v>
      </c>
      <c r="J429" s="12" t="s">
        <v>951</v>
      </c>
      <c r="K429" s="12"/>
      <c r="L429" s="13">
        <v>32776903</v>
      </c>
    </row>
    <row r="430" spans="1:12" ht="22.5" x14ac:dyDescent="0.3">
      <c r="A430" s="11">
        <v>101002156</v>
      </c>
      <c r="B430" s="12" t="s">
        <v>2802</v>
      </c>
      <c r="C430" s="11" t="s">
        <v>926</v>
      </c>
      <c r="D430" s="12" t="s">
        <v>927</v>
      </c>
      <c r="E430" s="11" t="s">
        <v>926</v>
      </c>
      <c r="F430" s="12" t="s">
        <v>928</v>
      </c>
      <c r="G430" s="11" t="s">
        <v>933</v>
      </c>
      <c r="H430" s="12" t="s">
        <v>934</v>
      </c>
      <c r="I430" s="11" t="s">
        <v>952</v>
      </c>
      <c r="J430" s="12" t="s">
        <v>951</v>
      </c>
      <c r="K430" s="12"/>
      <c r="L430" s="13">
        <v>336812510</v>
      </c>
    </row>
    <row r="431" spans="1:12" x14ac:dyDescent="0.3">
      <c r="A431" s="11">
        <v>101002184</v>
      </c>
      <c r="B431" s="12" t="s">
        <v>1061</v>
      </c>
      <c r="C431" s="11" t="s">
        <v>926</v>
      </c>
      <c r="D431" s="12" t="s">
        <v>927</v>
      </c>
      <c r="E431" s="11" t="s">
        <v>926</v>
      </c>
      <c r="F431" s="12" t="s">
        <v>928</v>
      </c>
      <c r="G431" s="11" t="s">
        <v>926</v>
      </c>
      <c r="H431" s="12" t="s">
        <v>929</v>
      </c>
      <c r="I431" s="11" t="s">
        <v>967</v>
      </c>
      <c r="J431" s="12" t="s">
        <v>968</v>
      </c>
      <c r="K431" s="12"/>
      <c r="L431" s="13">
        <v>2012141</v>
      </c>
    </row>
    <row r="432" spans="1:12" ht="22.5" x14ac:dyDescent="0.3">
      <c r="A432" s="11">
        <v>101002224</v>
      </c>
      <c r="B432" s="12" t="s">
        <v>2803</v>
      </c>
      <c r="C432" s="11" t="s">
        <v>926</v>
      </c>
      <c r="D432" s="12" t="s">
        <v>927</v>
      </c>
      <c r="E432" s="11" t="s">
        <v>933</v>
      </c>
      <c r="F432" s="12" t="s">
        <v>975</v>
      </c>
      <c r="G432" s="11" t="s">
        <v>990</v>
      </c>
      <c r="H432" s="12" t="s">
        <v>991</v>
      </c>
      <c r="I432" s="11" t="s">
        <v>930</v>
      </c>
      <c r="J432" s="12" t="s">
        <v>931</v>
      </c>
      <c r="K432" s="12"/>
      <c r="L432" s="13">
        <v>34869518</v>
      </c>
    </row>
    <row r="433" spans="1:12" x14ac:dyDescent="0.3">
      <c r="A433" s="11">
        <v>101002233</v>
      </c>
      <c r="B433" s="12" t="s">
        <v>1062</v>
      </c>
      <c r="C433" s="11" t="s">
        <v>926</v>
      </c>
      <c r="D433" s="12" t="s">
        <v>927</v>
      </c>
      <c r="E433" s="11" t="s">
        <v>926</v>
      </c>
      <c r="F433" s="12" t="s">
        <v>928</v>
      </c>
      <c r="G433" s="11" t="s">
        <v>944</v>
      </c>
      <c r="H433" s="12" t="s">
        <v>945</v>
      </c>
      <c r="I433" s="11" t="s">
        <v>1039</v>
      </c>
      <c r="J433" s="12" t="s">
        <v>1040</v>
      </c>
      <c r="K433" s="12"/>
      <c r="L433" s="13">
        <v>-531700</v>
      </c>
    </row>
    <row r="434" spans="1:12" x14ac:dyDescent="0.3">
      <c r="A434" s="11">
        <v>101002253</v>
      </c>
      <c r="B434" s="12" t="s">
        <v>1063</v>
      </c>
      <c r="C434" s="11" t="s">
        <v>926</v>
      </c>
      <c r="D434" s="12" t="s">
        <v>927</v>
      </c>
      <c r="E434" s="11" t="s">
        <v>933</v>
      </c>
      <c r="F434" s="12" t="s">
        <v>975</v>
      </c>
      <c r="G434" s="11" t="s">
        <v>1064</v>
      </c>
      <c r="H434" s="12" t="s">
        <v>1065</v>
      </c>
      <c r="I434" s="11" t="s">
        <v>952</v>
      </c>
      <c r="J434" s="12" t="s">
        <v>951</v>
      </c>
      <c r="K434" s="12"/>
      <c r="L434" s="13">
        <v>-10887211</v>
      </c>
    </row>
    <row r="435" spans="1:12" x14ac:dyDescent="0.3">
      <c r="A435" s="11">
        <v>101002254</v>
      </c>
      <c r="B435" s="12" t="s">
        <v>1066</v>
      </c>
      <c r="C435" s="11" t="s">
        <v>926</v>
      </c>
      <c r="D435" s="12" t="s">
        <v>927</v>
      </c>
      <c r="E435" s="11" t="s">
        <v>933</v>
      </c>
      <c r="F435" s="12" t="s">
        <v>975</v>
      </c>
      <c r="G435" s="11" t="s">
        <v>1064</v>
      </c>
      <c r="H435" s="12" t="s">
        <v>1065</v>
      </c>
      <c r="I435" s="11" t="s">
        <v>952</v>
      </c>
      <c r="J435" s="12" t="s">
        <v>951</v>
      </c>
      <c r="K435" s="12"/>
      <c r="L435" s="13">
        <v>296373</v>
      </c>
    </row>
    <row r="436" spans="1:12" x14ac:dyDescent="0.3">
      <c r="A436" s="11">
        <v>101002255</v>
      </c>
      <c r="B436" s="12" t="s">
        <v>1067</v>
      </c>
      <c r="C436" s="11" t="s">
        <v>926</v>
      </c>
      <c r="D436" s="12" t="s">
        <v>927</v>
      </c>
      <c r="E436" s="11" t="s">
        <v>933</v>
      </c>
      <c r="F436" s="12" t="s">
        <v>975</v>
      </c>
      <c r="G436" s="11" t="s">
        <v>1064</v>
      </c>
      <c r="H436" s="12" t="s">
        <v>1065</v>
      </c>
      <c r="I436" s="11" t="s">
        <v>952</v>
      </c>
      <c r="J436" s="12" t="s">
        <v>951</v>
      </c>
      <c r="K436" s="12"/>
      <c r="L436" s="13">
        <v>4887270</v>
      </c>
    </row>
    <row r="437" spans="1:12" ht="22.5" x14ac:dyDescent="0.3">
      <c r="A437" s="11">
        <v>101002259</v>
      </c>
      <c r="B437" s="12" t="s">
        <v>2804</v>
      </c>
      <c r="C437" s="11" t="s">
        <v>926</v>
      </c>
      <c r="D437" s="12" t="s">
        <v>927</v>
      </c>
      <c r="E437" s="11" t="s">
        <v>933</v>
      </c>
      <c r="F437" s="12" t="s">
        <v>975</v>
      </c>
      <c r="G437" s="11" t="s">
        <v>990</v>
      </c>
      <c r="H437" s="12" t="s">
        <v>991</v>
      </c>
      <c r="I437" s="11" t="s">
        <v>930</v>
      </c>
      <c r="J437" s="12" t="s">
        <v>931</v>
      </c>
      <c r="K437" s="12"/>
      <c r="L437" s="13">
        <v>4165076</v>
      </c>
    </row>
    <row r="438" spans="1:12" ht="22.5" x14ac:dyDescent="0.3">
      <c r="A438" s="11">
        <v>101002260</v>
      </c>
      <c r="B438" s="12" t="s">
        <v>2805</v>
      </c>
      <c r="C438" s="11" t="s">
        <v>926</v>
      </c>
      <c r="D438" s="12" t="s">
        <v>927</v>
      </c>
      <c r="E438" s="11" t="s">
        <v>933</v>
      </c>
      <c r="F438" s="12" t="s">
        <v>975</v>
      </c>
      <c r="G438" s="11" t="s">
        <v>990</v>
      </c>
      <c r="H438" s="12" t="s">
        <v>991</v>
      </c>
      <c r="I438" s="11" t="s">
        <v>930</v>
      </c>
      <c r="J438" s="12" t="s">
        <v>931</v>
      </c>
      <c r="K438" s="12"/>
      <c r="L438" s="13">
        <v>7314326</v>
      </c>
    </row>
    <row r="439" spans="1:12" ht="22.5" x14ac:dyDescent="0.3">
      <c r="A439" s="11">
        <v>101002261</v>
      </c>
      <c r="B439" s="12" t="s">
        <v>2806</v>
      </c>
      <c r="C439" s="11" t="s">
        <v>926</v>
      </c>
      <c r="D439" s="12" t="s">
        <v>927</v>
      </c>
      <c r="E439" s="11" t="s">
        <v>933</v>
      </c>
      <c r="F439" s="12" t="s">
        <v>975</v>
      </c>
      <c r="G439" s="11" t="s">
        <v>990</v>
      </c>
      <c r="H439" s="12" t="s">
        <v>991</v>
      </c>
      <c r="I439" s="11" t="s">
        <v>930</v>
      </c>
      <c r="J439" s="12" t="s">
        <v>931</v>
      </c>
      <c r="K439" s="12"/>
      <c r="L439" s="13">
        <v>2065576</v>
      </c>
    </row>
    <row r="440" spans="1:12" ht="22.5" x14ac:dyDescent="0.3">
      <c r="A440" s="11">
        <v>101002262</v>
      </c>
      <c r="B440" s="12" t="s">
        <v>2807</v>
      </c>
      <c r="C440" s="11" t="s">
        <v>926</v>
      </c>
      <c r="D440" s="12" t="s">
        <v>927</v>
      </c>
      <c r="E440" s="11" t="s">
        <v>933</v>
      </c>
      <c r="F440" s="12" t="s">
        <v>975</v>
      </c>
      <c r="G440" s="11" t="s">
        <v>990</v>
      </c>
      <c r="H440" s="12" t="s">
        <v>991</v>
      </c>
      <c r="I440" s="11" t="s">
        <v>930</v>
      </c>
      <c r="J440" s="12" t="s">
        <v>931</v>
      </c>
      <c r="K440" s="12"/>
      <c r="L440" s="13">
        <v>2065576</v>
      </c>
    </row>
    <row r="441" spans="1:12" ht="22.5" x14ac:dyDescent="0.3">
      <c r="A441" s="11">
        <v>101002263</v>
      </c>
      <c r="B441" s="12" t="s">
        <v>2808</v>
      </c>
      <c r="C441" s="11" t="s">
        <v>926</v>
      </c>
      <c r="D441" s="12" t="s">
        <v>927</v>
      </c>
      <c r="E441" s="11" t="s">
        <v>933</v>
      </c>
      <c r="F441" s="12" t="s">
        <v>975</v>
      </c>
      <c r="G441" s="11" t="s">
        <v>990</v>
      </c>
      <c r="H441" s="12" t="s">
        <v>991</v>
      </c>
      <c r="I441" s="11" t="s">
        <v>930</v>
      </c>
      <c r="J441" s="12" t="s">
        <v>931</v>
      </c>
      <c r="K441" s="12"/>
      <c r="L441" s="13">
        <v>12591585</v>
      </c>
    </row>
    <row r="442" spans="1:12" ht="22.5" x14ac:dyDescent="0.3">
      <c r="A442" s="11">
        <v>101002264</v>
      </c>
      <c r="B442" s="12" t="s">
        <v>2809</v>
      </c>
      <c r="C442" s="11" t="s">
        <v>926</v>
      </c>
      <c r="D442" s="12" t="s">
        <v>927</v>
      </c>
      <c r="E442" s="11" t="s">
        <v>933</v>
      </c>
      <c r="F442" s="12" t="s">
        <v>975</v>
      </c>
      <c r="G442" s="11" t="s">
        <v>990</v>
      </c>
      <c r="H442" s="12" t="s">
        <v>991</v>
      </c>
      <c r="I442" s="11" t="s">
        <v>930</v>
      </c>
      <c r="J442" s="12" t="s">
        <v>931</v>
      </c>
      <c r="K442" s="12"/>
      <c r="L442" s="13">
        <v>14193736</v>
      </c>
    </row>
    <row r="443" spans="1:12" ht="22.5" x14ac:dyDescent="0.3">
      <c r="A443" s="11">
        <v>101002265</v>
      </c>
      <c r="B443" s="12" t="s">
        <v>2810</v>
      </c>
      <c r="C443" s="11" t="s">
        <v>926</v>
      </c>
      <c r="D443" s="12" t="s">
        <v>927</v>
      </c>
      <c r="E443" s="11" t="s">
        <v>933</v>
      </c>
      <c r="F443" s="12" t="s">
        <v>975</v>
      </c>
      <c r="G443" s="11" t="s">
        <v>976</v>
      </c>
      <c r="H443" s="12" t="s">
        <v>977</v>
      </c>
      <c r="I443" s="11" t="s">
        <v>930</v>
      </c>
      <c r="J443" s="12" t="s">
        <v>931</v>
      </c>
      <c r="K443" s="12"/>
      <c r="L443" s="13">
        <v>3686429</v>
      </c>
    </row>
    <row r="444" spans="1:12" ht="22.5" x14ac:dyDescent="0.3">
      <c r="A444" s="11">
        <v>101002268</v>
      </c>
      <c r="B444" s="12" t="s">
        <v>2811</v>
      </c>
      <c r="C444" s="11" t="s">
        <v>926</v>
      </c>
      <c r="D444" s="12" t="s">
        <v>927</v>
      </c>
      <c r="E444" s="11" t="s">
        <v>933</v>
      </c>
      <c r="F444" s="12" t="s">
        <v>975</v>
      </c>
      <c r="G444" s="11" t="s">
        <v>1064</v>
      </c>
      <c r="H444" s="12" t="s">
        <v>1065</v>
      </c>
      <c r="I444" s="11" t="s">
        <v>952</v>
      </c>
      <c r="J444" s="12" t="s">
        <v>951</v>
      </c>
      <c r="K444" s="12"/>
      <c r="L444" s="13">
        <v>508987664</v>
      </c>
    </row>
    <row r="445" spans="1:12" x14ac:dyDescent="0.3">
      <c r="A445" s="11">
        <v>101002278</v>
      </c>
      <c r="B445" s="12" t="s">
        <v>960</v>
      </c>
      <c r="C445" s="11" t="s">
        <v>926</v>
      </c>
      <c r="D445" s="12" t="s">
        <v>927</v>
      </c>
      <c r="E445" s="11" t="s">
        <v>926</v>
      </c>
      <c r="F445" s="12" t="s">
        <v>928</v>
      </c>
      <c r="G445" s="11" t="s">
        <v>926</v>
      </c>
      <c r="H445" s="12" t="s">
        <v>929</v>
      </c>
      <c r="I445" s="11" t="s">
        <v>961</v>
      </c>
      <c r="J445" s="12" t="s">
        <v>960</v>
      </c>
      <c r="K445" s="12"/>
      <c r="L445" s="13">
        <v>-4213257</v>
      </c>
    </row>
    <row r="446" spans="1:12" x14ac:dyDescent="0.3">
      <c r="A446" s="11">
        <v>101002279</v>
      </c>
      <c r="B446" s="12" t="s">
        <v>1205</v>
      </c>
      <c r="C446" s="11" t="s">
        <v>926</v>
      </c>
      <c r="D446" s="12" t="s">
        <v>927</v>
      </c>
      <c r="E446" s="11" t="s">
        <v>926</v>
      </c>
      <c r="F446" s="12" t="s">
        <v>928</v>
      </c>
      <c r="G446" s="11" t="s">
        <v>926</v>
      </c>
      <c r="H446" s="12" t="s">
        <v>929</v>
      </c>
      <c r="I446" s="11" t="s">
        <v>961</v>
      </c>
      <c r="J446" s="12" t="s">
        <v>960</v>
      </c>
      <c r="K446" s="12"/>
      <c r="L446" s="13">
        <v>718450</v>
      </c>
    </row>
    <row r="447" spans="1:12" x14ac:dyDescent="0.3">
      <c r="A447" s="11">
        <v>101002280</v>
      </c>
      <c r="B447" s="12" t="s">
        <v>1068</v>
      </c>
      <c r="C447" s="11" t="s">
        <v>926</v>
      </c>
      <c r="D447" s="12" t="s">
        <v>927</v>
      </c>
      <c r="E447" s="11" t="s">
        <v>926</v>
      </c>
      <c r="F447" s="12" t="s">
        <v>928</v>
      </c>
      <c r="G447" s="11" t="s">
        <v>926</v>
      </c>
      <c r="H447" s="12" t="s">
        <v>929</v>
      </c>
      <c r="I447" s="11" t="s">
        <v>961</v>
      </c>
      <c r="J447" s="12" t="s">
        <v>960</v>
      </c>
      <c r="K447" s="12"/>
      <c r="L447" s="13">
        <v>-23877603</v>
      </c>
    </row>
    <row r="448" spans="1:12" x14ac:dyDescent="0.3">
      <c r="A448" s="11">
        <v>101002281</v>
      </c>
      <c r="B448" s="12" t="s">
        <v>951</v>
      </c>
      <c r="C448" s="11" t="s">
        <v>926</v>
      </c>
      <c r="D448" s="12" t="s">
        <v>927</v>
      </c>
      <c r="E448" s="11" t="s">
        <v>926</v>
      </c>
      <c r="F448" s="12" t="s">
        <v>928</v>
      </c>
      <c r="G448" s="11" t="s">
        <v>933</v>
      </c>
      <c r="H448" s="12" t="s">
        <v>934</v>
      </c>
      <c r="I448" s="11" t="s">
        <v>952</v>
      </c>
      <c r="J448" s="12" t="s">
        <v>951</v>
      </c>
      <c r="K448" s="12"/>
      <c r="L448" s="13">
        <v>-9700220</v>
      </c>
    </row>
    <row r="449" spans="1:12" x14ac:dyDescent="0.3">
      <c r="A449" s="11">
        <v>101002282</v>
      </c>
      <c r="B449" s="12" t="s">
        <v>1209</v>
      </c>
      <c r="C449" s="11" t="s">
        <v>926</v>
      </c>
      <c r="D449" s="12" t="s">
        <v>927</v>
      </c>
      <c r="E449" s="11" t="s">
        <v>926</v>
      </c>
      <c r="F449" s="12" t="s">
        <v>928</v>
      </c>
      <c r="G449" s="11" t="s">
        <v>933</v>
      </c>
      <c r="H449" s="12" t="s">
        <v>934</v>
      </c>
      <c r="I449" s="11" t="s">
        <v>952</v>
      </c>
      <c r="J449" s="12" t="s">
        <v>951</v>
      </c>
      <c r="K449" s="12"/>
      <c r="L449" s="13">
        <v>135360</v>
      </c>
    </row>
    <row r="450" spans="1:12" x14ac:dyDescent="0.3">
      <c r="A450" s="11">
        <v>101002283</v>
      </c>
      <c r="B450" s="12" t="s">
        <v>1069</v>
      </c>
      <c r="C450" s="11" t="s">
        <v>926</v>
      </c>
      <c r="D450" s="12" t="s">
        <v>927</v>
      </c>
      <c r="E450" s="11" t="s">
        <v>926</v>
      </c>
      <c r="F450" s="12" t="s">
        <v>928</v>
      </c>
      <c r="G450" s="11" t="s">
        <v>933</v>
      </c>
      <c r="H450" s="12" t="s">
        <v>934</v>
      </c>
      <c r="I450" s="11" t="s">
        <v>952</v>
      </c>
      <c r="J450" s="12" t="s">
        <v>951</v>
      </c>
      <c r="K450" s="12"/>
      <c r="L450" s="13">
        <v>-8706174</v>
      </c>
    </row>
    <row r="451" spans="1:12" x14ac:dyDescent="0.3">
      <c r="A451" s="11">
        <v>101002284</v>
      </c>
      <c r="B451" s="12" t="s">
        <v>1070</v>
      </c>
      <c r="C451" s="11" t="s">
        <v>926</v>
      </c>
      <c r="D451" s="12" t="s">
        <v>927</v>
      </c>
      <c r="E451" s="11" t="s">
        <v>926</v>
      </c>
      <c r="F451" s="12" t="s">
        <v>928</v>
      </c>
      <c r="G451" s="11" t="s">
        <v>933</v>
      </c>
      <c r="H451" s="12" t="s">
        <v>934</v>
      </c>
      <c r="I451" s="11" t="s">
        <v>952</v>
      </c>
      <c r="J451" s="12" t="s">
        <v>951</v>
      </c>
      <c r="K451" s="12"/>
      <c r="L451" s="13">
        <v>-158992</v>
      </c>
    </row>
    <row r="452" spans="1:12" x14ac:dyDescent="0.3">
      <c r="A452" s="11">
        <v>101002285</v>
      </c>
      <c r="B452" s="12" t="s">
        <v>1071</v>
      </c>
      <c r="C452" s="11" t="s">
        <v>926</v>
      </c>
      <c r="D452" s="12" t="s">
        <v>927</v>
      </c>
      <c r="E452" s="11" t="s">
        <v>926</v>
      </c>
      <c r="F452" s="12" t="s">
        <v>928</v>
      </c>
      <c r="G452" s="11" t="s">
        <v>926</v>
      </c>
      <c r="H452" s="12" t="s">
        <v>929</v>
      </c>
      <c r="I452" s="11" t="s">
        <v>979</v>
      </c>
      <c r="J452" s="12" t="s">
        <v>980</v>
      </c>
      <c r="K452" s="12"/>
      <c r="L452" s="13">
        <v>-130784</v>
      </c>
    </row>
    <row r="453" spans="1:12" x14ac:dyDescent="0.3">
      <c r="A453" s="11">
        <v>101002287</v>
      </c>
      <c r="B453" s="12" t="s">
        <v>1072</v>
      </c>
      <c r="C453" s="11" t="s">
        <v>926</v>
      </c>
      <c r="D453" s="12" t="s">
        <v>927</v>
      </c>
      <c r="E453" s="11" t="s">
        <v>926</v>
      </c>
      <c r="F453" s="12" t="s">
        <v>928</v>
      </c>
      <c r="G453" s="11" t="s">
        <v>926</v>
      </c>
      <c r="H453" s="12" t="s">
        <v>929</v>
      </c>
      <c r="I453" s="11" t="s">
        <v>949</v>
      </c>
      <c r="J453" s="12" t="s">
        <v>950</v>
      </c>
      <c r="K453" s="12"/>
      <c r="L453" s="13">
        <v>-1024200</v>
      </c>
    </row>
    <row r="454" spans="1:12" x14ac:dyDescent="0.3">
      <c r="A454" s="11">
        <v>101002288</v>
      </c>
      <c r="B454" s="12" t="s">
        <v>932</v>
      </c>
      <c r="C454" s="11" t="s">
        <v>926</v>
      </c>
      <c r="D454" s="12" t="s">
        <v>927</v>
      </c>
      <c r="E454" s="11" t="s">
        <v>926</v>
      </c>
      <c r="F454" s="12" t="s">
        <v>928</v>
      </c>
      <c r="G454" s="11" t="s">
        <v>933</v>
      </c>
      <c r="H454" s="12" t="s">
        <v>934</v>
      </c>
      <c r="I454" s="11" t="s">
        <v>935</v>
      </c>
      <c r="J454" s="12" t="s">
        <v>936</v>
      </c>
      <c r="K454" s="12"/>
      <c r="L454" s="13">
        <v>-1964655</v>
      </c>
    </row>
    <row r="455" spans="1:12" x14ac:dyDescent="0.3">
      <c r="A455" s="11">
        <v>101002290</v>
      </c>
      <c r="B455" s="12" t="s">
        <v>1073</v>
      </c>
      <c r="C455" s="11" t="s">
        <v>926</v>
      </c>
      <c r="D455" s="12" t="s">
        <v>927</v>
      </c>
      <c r="E455" s="11" t="s">
        <v>926</v>
      </c>
      <c r="F455" s="12" t="s">
        <v>928</v>
      </c>
      <c r="G455" s="11" t="s">
        <v>933</v>
      </c>
      <c r="H455" s="12" t="s">
        <v>934</v>
      </c>
      <c r="I455" s="11" t="s">
        <v>935</v>
      </c>
      <c r="J455" s="12" t="s">
        <v>936</v>
      </c>
      <c r="K455" s="12"/>
      <c r="L455" s="13">
        <v>-25872452</v>
      </c>
    </row>
    <row r="456" spans="1:12" x14ac:dyDescent="0.3">
      <c r="A456" s="11">
        <v>101002291</v>
      </c>
      <c r="B456" s="12" t="s">
        <v>937</v>
      </c>
      <c r="C456" s="11" t="s">
        <v>926</v>
      </c>
      <c r="D456" s="12" t="s">
        <v>927</v>
      </c>
      <c r="E456" s="11" t="s">
        <v>926</v>
      </c>
      <c r="F456" s="12" t="s">
        <v>928</v>
      </c>
      <c r="G456" s="11" t="s">
        <v>933</v>
      </c>
      <c r="H456" s="12" t="s">
        <v>934</v>
      </c>
      <c r="I456" s="11" t="s">
        <v>935</v>
      </c>
      <c r="J456" s="12" t="s">
        <v>936</v>
      </c>
      <c r="K456" s="12"/>
      <c r="L456" s="13">
        <v>-4534589</v>
      </c>
    </row>
    <row r="457" spans="1:12" x14ac:dyDescent="0.3">
      <c r="A457" s="11">
        <v>101002292</v>
      </c>
      <c r="B457" s="12" t="s">
        <v>1074</v>
      </c>
      <c r="C457" s="11" t="s">
        <v>926</v>
      </c>
      <c r="D457" s="12" t="s">
        <v>927</v>
      </c>
      <c r="E457" s="11" t="s">
        <v>926</v>
      </c>
      <c r="F457" s="12" t="s">
        <v>928</v>
      </c>
      <c r="G457" s="11" t="s">
        <v>933</v>
      </c>
      <c r="H457" s="12" t="s">
        <v>934</v>
      </c>
      <c r="I457" s="11" t="s">
        <v>935</v>
      </c>
      <c r="J457" s="12" t="s">
        <v>936</v>
      </c>
      <c r="K457" s="12"/>
      <c r="L457" s="13">
        <v>-21911927</v>
      </c>
    </row>
    <row r="458" spans="1:12" x14ac:dyDescent="0.3">
      <c r="A458" s="11">
        <v>101002295</v>
      </c>
      <c r="B458" s="12" t="s">
        <v>1075</v>
      </c>
      <c r="C458" s="11" t="s">
        <v>926</v>
      </c>
      <c r="D458" s="12" t="s">
        <v>927</v>
      </c>
      <c r="E458" s="11" t="s">
        <v>926</v>
      </c>
      <c r="F458" s="12" t="s">
        <v>928</v>
      </c>
      <c r="G458" s="11" t="s">
        <v>933</v>
      </c>
      <c r="H458" s="12" t="s">
        <v>934</v>
      </c>
      <c r="I458" s="11" t="s">
        <v>963</v>
      </c>
      <c r="J458" s="12" t="s">
        <v>962</v>
      </c>
      <c r="K458" s="12"/>
      <c r="L458" s="13">
        <v>48131233</v>
      </c>
    </row>
    <row r="459" spans="1:12" x14ac:dyDescent="0.3">
      <c r="A459" s="11">
        <v>101002296</v>
      </c>
      <c r="B459" s="12" t="s">
        <v>959</v>
      </c>
      <c r="C459" s="11" t="s">
        <v>926</v>
      </c>
      <c r="D459" s="12" t="s">
        <v>927</v>
      </c>
      <c r="E459" s="11" t="s">
        <v>926</v>
      </c>
      <c r="F459" s="12" t="s">
        <v>928</v>
      </c>
      <c r="G459" s="11" t="s">
        <v>933</v>
      </c>
      <c r="H459" s="12" t="s">
        <v>934</v>
      </c>
      <c r="I459" s="11" t="s">
        <v>958</v>
      </c>
      <c r="J459" s="12" t="s">
        <v>959</v>
      </c>
      <c r="K459" s="12"/>
      <c r="L459" s="13">
        <v>14701102</v>
      </c>
    </row>
    <row r="460" spans="1:12" x14ac:dyDescent="0.3">
      <c r="A460" s="11">
        <v>101002297</v>
      </c>
      <c r="B460" s="12" t="s">
        <v>1076</v>
      </c>
      <c r="C460" s="11" t="s">
        <v>926</v>
      </c>
      <c r="D460" s="12" t="s">
        <v>927</v>
      </c>
      <c r="E460" s="11" t="s">
        <v>926</v>
      </c>
      <c r="F460" s="12" t="s">
        <v>928</v>
      </c>
      <c r="G460" s="11" t="s">
        <v>933</v>
      </c>
      <c r="H460" s="12" t="s">
        <v>934</v>
      </c>
      <c r="I460" s="11" t="s">
        <v>958</v>
      </c>
      <c r="J460" s="12" t="s">
        <v>959</v>
      </c>
      <c r="K460" s="12"/>
      <c r="L460" s="13">
        <v>-32557365</v>
      </c>
    </row>
    <row r="461" spans="1:12" x14ac:dyDescent="0.3">
      <c r="A461" s="11">
        <v>101002298</v>
      </c>
      <c r="B461" s="12" t="s">
        <v>956</v>
      </c>
      <c r="C461" s="11" t="s">
        <v>926</v>
      </c>
      <c r="D461" s="12" t="s">
        <v>927</v>
      </c>
      <c r="E461" s="11" t="s">
        <v>926</v>
      </c>
      <c r="F461" s="12" t="s">
        <v>928</v>
      </c>
      <c r="G461" s="11" t="s">
        <v>926</v>
      </c>
      <c r="H461" s="12" t="s">
        <v>929</v>
      </c>
      <c r="I461" s="11" t="s">
        <v>955</v>
      </c>
      <c r="J461" s="12" t="s">
        <v>956</v>
      </c>
      <c r="K461" s="12"/>
      <c r="L461" s="13">
        <v>-2398591</v>
      </c>
    </row>
    <row r="462" spans="1:12" x14ac:dyDescent="0.3">
      <c r="A462" s="11">
        <v>101002299</v>
      </c>
      <c r="B462" s="12" t="s">
        <v>1077</v>
      </c>
      <c r="C462" s="11" t="s">
        <v>926</v>
      </c>
      <c r="D462" s="12" t="s">
        <v>927</v>
      </c>
      <c r="E462" s="11" t="s">
        <v>926</v>
      </c>
      <c r="F462" s="12" t="s">
        <v>928</v>
      </c>
      <c r="G462" s="11" t="s">
        <v>926</v>
      </c>
      <c r="H462" s="12" t="s">
        <v>929</v>
      </c>
      <c r="I462" s="11" t="s">
        <v>955</v>
      </c>
      <c r="J462" s="12" t="s">
        <v>956</v>
      </c>
      <c r="K462" s="12"/>
      <c r="L462" s="13">
        <v>-27001451</v>
      </c>
    </row>
    <row r="463" spans="1:12" x14ac:dyDescent="0.3">
      <c r="A463" s="11">
        <v>101002300</v>
      </c>
      <c r="B463" s="12" t="s">
        <v>964</v>
      </c>
      <c r="C463" s="11" t="s">
        <v>926</v>
      </c>
      <c r="D463" s="12" t="s">
        <v>927</v>
      </c>
      <c r="E463" s="11" t="s">
        <v>926</v>
      </c>
      <c r="F463" s="12" t="s">
        <v>928</v>
      </c>
      <c r="G463" s="11" t="s">
        <v>933</v>
      </c>
      <c r="H463" s="12" t="s">
        <v>934</v>
      </c>
      <c r="I463" s="11" t="s">
        <v>940</v>
      </c>
      <c r="J463" s="12" t="s">
        <v>941</v>
      </c>
      <c r="K463" s="12"/>
      <c r="L463" s="13">
        <v>23348058</v>
      </c>
    </row>
    <row r="464" spans="1:12" x14ac:dyDescent="0.3">
      <c r="A464" s="11">
        <v>101002301</v>
      </c>
      <c r="B464" s="12" t="s">
        <v>1078</v>
      </c>
      <c r="C464" s="11" t="s">
        <v>926</v>
      </c>
      <c r="D464" s="12" t="s">
        <v>927</v>
      </c>
      <c r="E464" s="11" t="s">
        <v>926</v>
      </c>
      <c r="F464" s="12" t="s">
        <v>928</v>
      </c>
      <c r="G464" s="11" t="s">
        <v>933</v>
      </c>
      <c r="H464" s="12" t="s">
        <v>934</v>
      </c>
      <c r="I464" s="11" t="s">
        <v>940</v>
      </c>
      <c r="J464" s="12" t="s">
        <v>941</v>
      </c>
      <c r="K464" s="12"/>
      <c r="L464" s="13">
        <v>-47900</v>
      </c>
    </row>
    <row r="465" spans="1:12" x14ac:dyDescent="0.3">
      <c r="A465" s="11">
        <v>101002302</v>
      </c>
      <c r="B465" s="12" t="s">
        <v>1079</v>
      </c>
      <c r="C465" s="11" t="s">
        <v>926</v>
      </c>
      <c r="D465" s="12" t="s">
        <v>927</v>
      </c>
      <c r="E465" s="11" t="s">
        <v>926</v>
      </c>
      <c r="F465" s="12" t="s">
        <v>928</v>
      </c>
      <c r="G465" s="11" t="s">
        <v>933</v>
      </c>
      <c r="H465" s="12" t="s">
        <v>934</v>
      </c>
      <c r="I465" s="11" t="s">
        <v>940</v>
      </c>
      <c r="J465" s="12" t="s">
        <v>941</v>
      </c>
      <c r="K465" s="12"/>
      <c r="L465" s="13">
        <v>-35237986</v>
      </c>
    </row>
    <row r="466" spans="1:12" x14ac:dyDescent="0.3">
      <c r="A466" s="11">
        <v>101002303</v>
      </c>
      <c r="B466" s="12" t="s">
        <v>1080</v>
      </c>
      <c r="C466" s="11" t="s">
        <v>926</v>
      </c>
      <c r="D466" s="12" t="s">
        <v>927</v>
      </c>
      <c r="E466" s="11" t="s">
        <v>926</v>
      </c>
      <c r="F466" s="12" t="s">
        <v>928</v>
      </c>
      <c r="G466" s="11" t="s">
        <v>926</v>
      </c>
      <c r="H466" s="12" t="s">
        <v>929</v>
      </c>
      <c r="I466" s="11" t="s">
        <v>1081</v>
      </c>
      <c r="J466" s="12" t="s">
        <v>1082</v>
      </c>
      <c r="K466" s="12"/>
      <c r="L466" s="13">
        <v>-553700</v>
      </c>
    </row>
    <row r="467" spans="1:12" x14ac:dyDescent="0.3">
      <c r="A467" s="11">
        <v>101002305</v>
      </c>
      <c r="B467" s="12" t="s">
        <v>970</v>
      </c>
      <c r="C467" s="11" t="s">
        <v>926</v>
      </c>
      <c r="D467" s="12" t="s">
        <v>927</v>
      </c>
      <c r="E467" s="11" t="s">
        <v>926</v>
      </c>
      <c r="F467" s="12" t="s">
        <v>928</v>
      </c>
      <c r="G467" s="11" t="s">
        <v>933</v>
      </c>
      <c r="H467" s="12" t="s">
        <v>934</v>
      </c>
      <c r="I467" s="11" t="s">
        <v>971</v>
      </c>
      <c r="J467" s="12" t="s">
        <v>970</v>
      </c>
      <c r="K467" s="12"/>
      <c r="L467" s="13">
        <v>-2210760</v>
      </c>
    </row>
    <row r="468" spans="1:12" x14ac:dyDescent="0.3">
      <c r="A468" s="11">
        <v>101002306</v>
      </c>
      <c r="B468" s="12" t="s">
        <v>1083</v>
      </c>
      <c r="C468" s="11" t="s">
        <v>926</v>
      </c>
      <c r="D468" s="12" t="s">
        <v>927</v>
      </c>
      <c r="E468" s="11" t="s">
        <v>926</v>
      </c>
      <c r="F468" s="12" t="s">
        <v>928</v>
      </c>
      <c r="G468" s="11" t="s">
        <v>933</v>
      </c>
      <c r="H468" s="12" t="s">
        <v>934</v>
      </c>
      <c r="I468" s="11" t="s">
        <v>971</v>
      </c>
      <c r="J468" s="12" t="s">
        <v>970</v>
      </c>
      <c r="K468" s="12"/>
      <c r="L468" s="13">
        <v>-233220</v>
      </c>
    </row>
    <row r="469" spans="1:12" x14ac:dyDescent="0.3">
      <c r="A469" s="11">
        <v>101002307</v>
      </c>
      <c r="B469" s="12" t="s">
        <v>939</v>
      </c>
      <c r="C469" s="11" t="s">
        <v>926</v>
      </c>
      <c r="D469" s="12" t="s">
        <v>927</v>
      </c>
      <c r="E469" s="11" t="s">
        <v>926</v>
      </c>
      <c r="F469" s="12" t="s">
        <v>928</v>
      </c>
      <c r="G469" s="11" t="s">
        <v>933</v>
      </c>
      <c r="H469" s="12" t="s">
        <v>934</v>
      </c>
      <c r="I469" s="11" t="s">
        <v>940</v>
      </c>
      <c r="J469" s="12" t="s">
        <v>941</v>
      </c>
      <c r="K469" s="12"/>
      <c r="L469" s="13">
        <v>-2670305</v>
      </c>
    </row>
    <row r="470" spans="1:12" x14ac:dyDescent="0.3">
      <c r="A470" s="11">
        <v>101002308</v>
      </c>
      <c r="B470" s="12" t="s">
        <v>1084</v>
      </c>
      <c r="C470" s="11" t="s">
        <v>926</v>
      </c>
      <c r="D470" s="12" t="s">
        <v>927</v>
      </c>
      <c r="E470" s="11" t="s">
        <v>926</v>
      </c>
      <c r="F470" s="12" t="s">
        <v>928</v>
      </c>
      <c r="G470" s="11" t="s">
        <v>933</v>
      </c>
      <c r="H470" s="12" t="s">
        <v>934</v>
      </c>
      <c r="I470" s="11" t="s">
        <v>940</v>
      </c>
      <c r="J470" s="12" t="s">
        <v>941</v>
      </c>
      <c r="K470" s="12"/>
      <c r="L470" s="13">
        <v>-135525</v>
      </c>
    </row>
    <row r="471" spans="1:12" x14ac:dyDescent="0.3">
      <c r="A471" s="11">
        <v>101002309</v>
      </c>
      <c r="B471" s="12" t="s">
        <v>2255</v>
      </c>
      <c r="C471" s="11" t="s">
        <v>926</v>
      </c>
      <c r="D471" s="12" t="s">
        <v>927</v>
      </c>
      <c r="E471" s="11" t="s">
        <v>926</v>
      </c>
      <c r="F471" s="12" t="s">
        <v>928</v>
      </c>
      <c r="G471" s="11" t="s">
        <v>933</v>
      </c>
      <c r="H471" s="12" t="s">
        <v>934</v>
      </c>
      <c r="I471" s="11" t="s">
        <v>930</v>
      </c>
      <c r="J471" s="12" t="s">
        <v>931</v>
      </c>
      <c r="K471" s="12"/>
      <c r="L471" s="13">
        <v>-19720</v>
      </c>
    </row>
    <row r="472" spans="1:12" x14ac:dyDescent="0.3">
      <c r="A472" s="11">
        <v>101002310</v>
      </c>
      <c r="B472" s="12" t="s">
        <v>1085</v>
      </c>
      <c r="C472" s="11" t="s">
        <v>926</v>
      </c>
      <c r="D472" s="12" t="s">
        <v>927</v>
      </c>
      <c r="E472" s="11" t="s">
        <v>926</v>
      </c>
      <c r="F472" s="12" t="s">
        <v>928</v>
      </c>
      <c r="G472" s="11" t="s">
        <v>1017</v>
      </c>
      <c r="H472" s="12" t="s">
        <v>1018</v>
      </c>
      <c r="I472" s="11" t="s">
        <v>1019</v>
      </c>
      <c r="J472" s="12" t="s">
        <v>1020</v>
      </c>
      <c r="K472" s="12"/>
      <c r="L472" s="13">
        <v>-35569880</v>
      </c>
    </row>
    <row r="473" spans="1:12" x14ac:dyDescent="0.3">
      <c r="A473" s="11">
        <v>101002311</v>
      </c>
      <c r="B473" s="12" t="s">
        <v>1046</v>
      </c>
      <c r="C473" s="11" t="s">
        <v>926</v>
      </c>
      <c r="D473" s="12" t="s">
        <v>927</v>
      </c>
      <c r="E473" s="11" t="s">
        <v>926</v>
      </c>
      <c r="F473" s="12" t="s">
        <v>928</v>
      </c>
      <c r="G473" s="11" t="s">
        <v>1017</v>
      </c>
      <c r="H473" s="12" t="s">
        <v>1018</v>
      </c>
      <c r="I473" s="11" t="s">
        <v>1019</v>
      </c>
      <c r="J473" s="12" t="s">
        <v>1020</v>
      </c>
      <c r="K473" s="12"/>
      <c r="L473" s="13">
        <v>1906875</v>
      </c>
    </row>
    <row r="474" spans="1:12" x14ac:dyDescent="0.3">
      <c r="A474" s="11">
        <v>101002312</v>
      </c>
      <c r="B474" s="12" t="s">
        <v>1086</v>
      </c>
      <c r="C474" s="11" t="s">
        <v>926</v>
      </c>
      <c r="D474" s="12" t="s">
        <v>927</v>
      </c>
      <c r="E474" s="11" t="s">
        <v>933</v>
      </c>
      <c r="F474" s="12" t="s">
        <v>975</v>
      </c>
      <c r="G474" s="11" t="s">
        <v>1048</v>
      </c>
      <c r="H474" s="12" t="s">
        <v>1049</v>
      </c>
      <c r="I474" s="11" t="s">
        <v>1019</v>
      </c>
      <c r="J474" s="12" t="s">
        <v>1020</v>
      </c>
      <c r="K474" s="12"/>
      <c r="L474" s="13">
        <v>-12160786</v>
      </c>
    </row>
    <row r="475" spans="1:12" x14ac:dyDescent="0.3">
      <c r="A475" s="11">
        <v>101002313</v>
      </c>
      <c r="B475" s="12" t="s">
        <v>1047</v>
      </c>
      <c r="C475" s="11" t="s">
        <v>926</v>
      </c>
      <c r="D475" s="12" t="s">
        <v>927</v>
      </c>
      <c r="E475" s="11" t="s">
        <v>933</v>
      </c>
      <c r="F475" s="12" t="s">
        <v>975</v>
      </c>
      <c r="G475" s="11" t="s">
        <v>1048</v>
      </c>
      <c r="H475" s="12" t="s">
        <v>1049</v>
      </c>
      <c r="I475" s="11" t="s">
        <v>1019</v>
      </c>
      <c r="J475" s="12" t="s">
        <v>1020</v>
      </c>
      <c r="K475" s="12"/>
      <c r="L475" s="13">
        <v>165660</v>
      </c>
    </row>
    <row r="476" spans="1:12" x14ac:dyDescent="0.3">
      <c r="A476" s="11">
        <v>101002314</v>
      </c>
      <c r="B476" s="12" t="s">
        <v>1087</v>
      </c>
      <c r="C476" s="11" t="s">
        <v>926</v>
      </c>
      <c r="D476" s="12" t="s">
        <v>927</v>
      </c>
      <c r="E476" s="11" t="s">
        <v>926</v>
      </c>
      <c r="F476" s="12" t="s">
        <v>928</v>
      </c>
      <c r="G476" s="11" t="s">
        <v>1017</v>
      </c>
      <c r="H476" s="12" t="s">
        <v>1018</v>
      </c>
      <c r="I476" s="11" t="s">
        <v>1019</v>
      </c>
      <c r="J476" s="12" t="s">
        <v>1020</v>
      </c>
      <c r="K476" s="12"/>
      <c r="L476" s="13">
        <v>14023327</v>
      </c>
    </row>
    <row r="477" spans="1:12" x14ac:dyDescent="0.3">
      <c r="A477" s="11">
        <v>101002315</v>
      </c>
      <c r="B477" s="12" t="s">
        <v>1016</v>
      </c>
      <c r="C477" s="11" t="s">
        <v>926</v>
      </c>
      <c r="D477" s="12" t="s">
        <v>927</v>
      </c>
      <c r="E477" s="11" t="s">
        <v>926</v>
      </c>
      <c r="F477" s="12" t="s">
        <v>928</v>
      </c>
      <c r="G477" s="11" t="s">
        <v>1017</v>
      </c>
      <c r="H477" s="12" t="s">
        <v>1018</v>
      </c>
      <c r="I477" s="11" t="s">
        <v>1019</v>
      </c>
      <c r="J477" s="12" t="s">
        <v>1020</v>
      </c>
      <c r="K477" s="12"/>
      <c r="L477" s="13">
        <v>13740878</v>
      </c>
    </row>
    <row r="478" spans="1:12" x14ac:dyDescent="0.3">
      <c r="A478" s="11">
        <v>101002316</v>
      </c>
      <c r="B478" s="12" t="s">
        <v>989</v>
      </c>
      <c r="C478" s="11" t="s">
        <v>926</v>
      </c>
      <c r="D478" s="12" t="s">
        <v>927</v>
      </c>
      <c r="E478" s="11" t="s">
        <v>933</v>
      </c>
      <c r="F478" s="12" t="s">
        <v>975</v>
      </c>
      <c r="G478" s="11" t="s">
        <v>990</v>
      </c>
      <c r="H478" s="12" t="s">
        <v>991</v>
      </c>
      <c r="I478" s="11" t="s">
        <v>940</v>
      </c>
      <c r="J478" s="12" t="s">
        <v>941</v>
      </c>
      <c r="K478" s="12"/>
      <c r="L478" s="13">
        <v>20303872</v>
      </c>
    </row>
    <row r="479" spans="1:12" x14ac:dyDescent="0.3">
      <c r="A479" s="11">
        <v>101002317</v>
      </c>
      <c r="B479" s="12" t="s">
        <v>1088</v>
      </c>
      <c r="C479" s="11" t="s">
        <v>926</v>
      </c>
      <c r="D479" s="12" t="s">
        <v>927</v>
      </c>
      <c r="E479" s="11" t="s">
        <v>933</v>
      </c>
      <c r="F479" s="12" t="s">
        <v>975</v>
      </c>
      <c r="G479" s="11" t="s">
        <v>990</v>
      </c>
      <c r="H479" s="12" t="s">
        <v>991</v>
      </c>
      <c r="I479" s="11" t="s">
        <v>940</v>
      </c>
      <c r="J479" s="12" t="s">
        <v>941</v>
      </c>
      <c r="K479" s="12"/>
      <c r="L479" s="13">
        <v>36981446</v>
      </c>
    </row>
    <row r="480" spans="1:12" x14ac:dyDescent="0.3">
      <c r="A480" s="11">
        <v>101002318</v>
      </c>
      <c r="B480" s="12" t="s">
        <v>981</v>
      </c>
      <c r="C480" s="11" t="s">
        <v>926</v>
      </c>
      <c r="D480" s="12" t="s">
        <v>927</v>
      </c>
      <c r="E480" s="11" t="s">
        <v>933</v>
      </c>
      <c r="F480" s="12" t="s">
        <v>975</v>
      </c>
      <c r="G480" s="11" t="s">
        <v>976</v>
      </c>
      <c r="H480" s="12" t="s">
        <v>977</v>
      </c>
      <c r="I480" s="11" t="s">
        <v>982</v>
      </c>
      <c r="J480" s="12" t="s">
        <v>983</v>
      </c>
      <c r="K480" s="12"/>
      <c r="L480" s="13">
        <v>-9028170</v>
      </c>
    </row>
    <row r="481" spans="1:12" x14ac:dyDescent="0.3">
      <c r="A481" s="11">
        <v>101002319</v>
      </c>
      <c r="B481" s="12" t="s">
        <v>1089</v>
      </c>
      <c r="C481" s="11" t="s">
        <v>926</v>
      </c>
      <c r="D481" s="12" t="s">
        <v>927</v>
      </c>
      <c r="E481" s="11" t="s">
        <v>933</v>
      </c>
      <c r="F481" s="12" t="s">
        <v>975</v>
      </c>
      <c r="G481" s="11" t="s">
        <v>976</v>
      </c>
      <c r="H481" s="12" t="s">
        <v>977</v>
      </c>
      <c r="I481" s="11" t="s">
        <v>979</v>
      </c>
      <c r="J481" s="12" t="s">
        <v>980</v>
      </c>
      <c r="K481" s="12"/>
      <c r="L481" s="13">
        <v>-2779672</v>
      </c>
    </row>
    <row r="482" spans="1:12" x14ac:dyDescent="0.3">
      <c r="A482" s="11">
        <v>101002320</v>
      </c>
      <c r="B482" s="12" t="s">
        <v>1219</v>
      </c>
      <c r="C482" s="11" t="s">
        <v>926</v>
      </c>
      <c r="D482" s="12" t="s">
        <v>927</v>
      </c>
      <c r="E482" s="11" t="s">
        <v>933</v>
      </c>
      <c r="F482" s="12" t="s">
        <v>975</v>
      </c>
      <c r="G482" s="11" t="s">
        <v>976</v>
      </c>
      <c r="H482" s="12" t="s">
        <v>977</v>
      </c>
      <c r="I482" s="11" t="s">
        <v>979</v>
      </c>
      <c r="J482" s="12" t="s">
        <v>980</v>
      </c>
      <c r="K482" s="12"/>
      <c r="L482" s="13">
        <v>1142853</v>
      </c>
    </row>
    <row r="483" spans="1:12" x14ac:dyDescent="0.3">
      <c r="A483" s="11">
        <v>101002321</v>
      </c>
      <c r="B483" s="12" t="s">
        <v>1090</v>
      </c>
      <c r="C483" s="11" t="s">
        <v>926</v>
      </c>
      <c r="D483" s="12" t="s">
        <v>927</v>
      </c>
      <c r="E483" s="11" t="s">
        <v>933</v>
      </c>
      <c r="F483" s="12" t="s">
        <v>975</v>
      </c>
      <c r="G483" s="11" t="s">
        <v>990</v>
      </c>
      <c r="H483" s="12" t="s">
        <v>991</v>
      </c>
      <c r="I483" s="11" t="s">
        <v>955</v>
      </c>
      <c r="J483" s="12" t="s">
        <v>956</v>
      </c>
      <c r="K483" s="12"/>
      <c r="L483" s="13">
        <v>16597191</v>
      </c>
    </row>
    <row r="484" spans="1:12" x14ac:dyDescent="0.3">
      <c r="A484" s="11">
        <v>101002322</v>
      </c>
      <c r="B484" s="12" t="s">
        <v>997</v>
      </c>
      <c r="C484" s="11" t="s">
        <v>926</v>
      </c>
      <c r="D484" s="12" t="s">
        <v>927</v>
      </c>
      <c r="E484" s="11" t="s">
        <v>933</v>
      </c>
      <c r="F484" s="12" t="s">
        <v>975</v>
      </c>
      <c r="G484" s="11" t="s">
        <v>990</v>
      </c>
      <c r="H484" s="12" t="s">
        <v>991</v>
      </c>
      <c r="I484" s="11" t="s">
        <v>952</v>
      </c>
      <c r="J484" s="12" t="s">
        <v>951</v>
      </c>
      <c r="K484" s="12"/>
      <c r="L484" s="13">
        <v>-19526454</v>
      </c>
    </row>
    <row r="485" spans="1:12" x14ac:dyDescent="0.3">
      <c r="A485" s="11">
        <v>101002323</v>
      </c>
      <c r="B485" s="12" t="s">
        <v>1221</v>
      </c>
      <c r="C485" s="11" t="s">
        <v>926</v>
      </c>
      <c r="D485" s="12" t="s">
        <v>927</v>
      </c>
      <c r="E485" s="11" t="s">
        <v>933</v>
      </c>
      <c r="F485" s="12" t="s">
        <v>975</v>
      </c>
      <c r="G485" s="11" t="s">
        <v>990</v>
      </c>
      <c r="H485" s="12" t="s">
        <v>991</v>
      </c>
      <c r="I485" s="11" t="s">
        <v>952</v>
      </c>
      <c r="J485" s="12" t="s">
        <v>951</v>
      </c>
      <c r="K485" s="12"/>
      <c r="L485" s="13">
        <v>8997621</v>
      </c>
    </row>
    <row r="486" spans="1:12" x14ac:dyDescent="0.3">
      <c r="A486" s="11">
        <v>101002324</v>
      </c>
      <c r="B486" s="12" t="s">
        <v>1007</v>
      </c>
      <c r="C486" s="11" t="s">
        <v>926</v>
      </c>
      <c r="D486" s="12" t="s">
        <v>927</v>
      </c>
      <c r="E486" s="11" t="s">
        <v>933</v>
      </c>
      <c r="F486" s="12" t="s">
        <v>975</v>
      </c>
      <c r="G486" s="11" t="s">
        <v>990</v>
      </c>
      <c r="H486" s="12" t="s">
        <v>991</v>
      </c>
      <c r="I486" s="11" t="s">
        <v>958</v>
      </c>
      <c r="J486" s="12" t="s">
        <v>959</v>
      </c>
      <c r="K486" s="12"/>
      <c r="L486" s="13">
        <v>-17149008</v>
      </c>
    </row>
    <row r="487" spans="1:12" x14ac:dyDescent="0.3">
      <c r="A487" s="11">
        <v>101002325</v>
      </c>
      <c r="B487" s="12" t="s">
        <v>1091</v>
      </c>
      <c r="C487" s="11" t="s">
        <v>926</v>
      </c>
      <c r="D487" s="12" t="s">
        <v>927</v>
      </c>
      <c r="E487" s="11" t="s">
        <v>933</v>
      </c>
      <c r="F487" s="12" t="s">
        <v>975</v>
      </c>
      <c r="G487" s="11" t="s">
        <v>990</v>
      </c>
      <c r="H487" s="12" t="s">
        <v>991</v>
      </c>
      <c r="I487" s="11" t="s">
        <v>958</v>
      </c>
      <c r="J487" s="12" t="s">
        <v>959</v>
      </c>
      <c r="K487" s="12"/>
      <c r="L487" s="13">
        <v>35207844</v>
      </c>
    </row>
    <row r="488" spans="1:12" x14ac:dyDescent="0.3">
      <c r="A488" s="11">
        <v>101002326</v>
      </c>
      <c r="B488" s="12" t="s">
        <v>1092</v>
      </c>
      <c r="C488" s="11" t="s">
        <v>926</v>
      </c>
      <c r="D488" s="12" t="s">
        <v>927</v>
      </c>
      <c r="E488" s="11" t="s">
        <v>933</v>
      </c>
      <c r="F488" s="12" t="s">
        <v>975</v>
      </c>
      <c r="G488" s="11" t="s">
        <v>990</v>
      </c>
      <c r="H488" s="12" t="s">
        <v>991</v>
      </c>
      <c r="I488" s="11" t="s">
        <v>973</v>
      </c>
      <c r="J488" s="12" t="s">
        <v>972</v>
      </c>
      <c r="K488" s="12"/>
      <c r="L488" s="13">
        <v>-9724661</v>
      </c>
    </row>
    <row r="489" spans="1:12" x14ac:dyDescent="0.3">
      <c r="A489" s="11">
        <v>101002327</v>
      </c>
      <c r="B489" s="12" t="s">
        <v>1224</v>
      </c>
      <c r="C489" s="11" t="s">
        <v>926</v>
      </c>
      <c r="D489" s="12" t="s">
        <v>927</v>
      </c>
      <c r="E489" s="11" t="s">
        <v>933</v>
      </c>
      <c r="F489" s="12" t="s">
        <v>975</v>
      </c>
      <c r="G489" s="11" t="s">
        <v>990</v>
      </c>
      <c r="H489" s="12" t="s">
        <v>991</v>
      </c>
      <c r="I489" s="11" t="s">
        <v>973</v>
      </c>
      <c r="J489" s="12" t="s">
        <v>972</v>
      </c>
      <c r="K489" s="12"/>
      <c r="L489" s="13">
        <v>46740</v>
      </c>
    </row>
    <row r="490" spans="1:12" x14ac:dyDescent="0.3">
      <c r="A490" s="11">
        <v>101002328</v>
      </c>
      <c r="B490" s="12" t="s">
        <v>1223</v>
      </c>
      <c r="C490" s="11" t="s">
        <v>926</v>
      </c>
      <c r="D490" s="12" t="s">
        <v>927</v>
      </c>
      <c r="E490" s="11" t="s">
        <v>933</v>
      </c>
      <c r="F490" s="12" t="s">
        <v>975</v>
      </c>
      <c r="G490" s="11" t="s">
        <v>990</v>
      </c>
      <c r="H490" s="12" t="s">
        <v>991</v>
      </c>
      <c r="I490" s="11" t="s">
        <v>973</v>
      </c>
      <c r="J490" s="12" t="s">
        <v>972</v>
      </c>
      <c r="K490" s="12"/>
      <c r="L490" s="13">
        <v>21731188</v>
      </c>
    </row>
    <row r="491" spans="1:12" x14ac:dyDescent="0.3">
      <c r="A491" s="11">
        <v>101002329</v>
      </c>
      <c r="B491" s="12" t="s">
        <v>1093</v>
      </c>
      <c r="C491" s="11" t="s">
        <v>926</v>
      </c>
      <c r="D491" s="12" t="s">
        <v>927</v>
      </c>
      <c r="E491" s="11" t="s">
        <v>933</v>
      </c>
      <c r="F491" s="12" t="s">
        <v>975</v>
      </c>
      <c r="G491" s="11" t="s">
        <v>990</v>
      </c>
      <c r="H491" s="12" t="s">
        <v>991</v>
      </c>
      <c r="I491" s="11" t="s">
        <v>993</v>
      </c>
      <c r="J491" s="12" t="s">
        <v>994</v>
      </c>
      <c r="K491" s="12"/>
      <c r="L491" s="13">
        <v>-9766617</v>
      </c>
    </row>
    <row r="492" spans="1:12" x14ac:dyDescent="0.3">
      <c r="A492" s="11">
        <v>101002330</v>
      </c>
      <c r="B492" s="12" t="s">
        <v>1094</v>
      </c>
      <c r="C492" s="11" t="s">
        <v>926</v>
      </c>
      <c r="D492" s="12" t="s">
        <v>927</v>
      </c>
      <c r="E492" s="11" t="s">
        <v>933</v>
      </c>
      <c r="F492" s="12" t="s">
        <v>975</v>
      </c>
      <c r="G492" s="11" t="s">
        <v>990</v>
      </c>
      <c r="H492" s="12" t="s">
        <v>991</v>
      </c>
      <c r="I492" s="11" t="s">
        <v>935</v>
      </c>
      <c r="J492" s="12" t="s">
        <v>936</v>
      </c>
      <c r="K492" s="12"/>
      <c r="L492" s="13">
        <v>-19508559</v>
      </c>
    </row>
    <row r="493" spans="1:12" x14ac:dyDescent="0.3">
      <c r="A493" s="11">
        <v>101002331</v>
      </c>
      <c r="B493" s="12" t="s">
        <v>1226</v>
      </c>
      <c r="C493" s="11" t="s">
        <v>926</v>
      </c>
      <c r="D493" s="12" t="s">
        <v>927</v>
      </c>
      <c r="E493" s="11" t="s">
        <v>933</v>
      </c>
      <c r="F493" s="12" t="s">
        <v>975</v>
      </c>
      <c r="G493" s="11" t="s">
        <v>990</v>
      </c>
      <c r="H493" s="12" t="s">
        <v>991</v>
      </c>
      <c r="I493" s="11" t="s">
        <v>935</v>
      </c>
      <c r="J493" s="12" t="s">
        <v>936</v>
      </c>
      <c r="K493" s="12"/>
      <c r="L493" s="13">
        <v>11468220</v>
      </c>
    </row>
    <row r="494" spans="1:12" x14ac:dyDescent="0.3">
      <c r="A494" s="11">
        <v>101002332</v>
      </c>
      <c r="B494" s="12" t="s">
        <v>1095</v>
      </c>
      <c r="C494" s="11" t="s">
        <v>926</v>
      </c>
      <c r="D494" s="12" t="s">
        <v>927</v>
      </c>
      <c r="E494" s="11" t="s">
        <v>933</v>
      </c>
      <c r="F494" s="12" t="s">
        <v>975</v>
      </c>
      <c r="G494" s="11" t="s">
        <v>990</v>
      </c>
      <c r="H494" s="12" t="s">
        <v>991</v>
      </c>
      <c r="I494" s="11" t="s">
        <v>935</v>
      </c>
      <c r="J494" s="12" t="s">
        <v>936</v>
      </c>
      <c r="K494" s="12"/>
      <c r="L494" s="13">
        <v>278980</v>
      </c>
    </row>
    <row r="495" spans="1:12" x14ac:dyDescent="0.3">
      <c r="A495" s="11">
        <v>101002333</v>
      </c>
      <c r="B495" s="12" t="s">
        <v>1096</v>
      </c>
      <c r="C495" s="11" t="s">
        <v>926</v>
      </c>
      <c r="D495" s="12" t="s">
        <v>927</v>
      </c>
      <c r="E495" s="11" t="s">
        <v>933</v>
      </c>
      <c r="F495" s="12" t="s">
        <v>975</v>
      </c>
      <c r="G495" s="11" t="s">
        <v>990</v>
      </c>
      <c r="H495" s="12" t="s">
        <v>991</v>
      </c>
      <c r="I495" s="11" t="s">
        <v>961</v>
      </c>
      <c r="J495" s="12" t="s">
        <v>960</v>
      </c>
      <c r="K495" s="12"/>
      <c r="L495" s="13">
        <v>-1989564</v>
      </c>
    </row>
    <row r="496" spans="1:12" x14ac:dyDescent="0.3">
      <c r="A496" s="11">
        <v>101002334</v>
      </c>
      <c r="B496" s="12" t="s">
        <v>1227</v>
      </c>
      <c r="C496" s="11" t="s">
        <v>926</v>
      </c>
      <c r="D496" s="12" t="s">
        <v>927</v>
      </c>
      <c r="E496" s="11" t="s">
        <v>933</v>
      </c>
      <c r="F496" s="12" t="s">
        <v>975</v>
      </c>
      <c r="G496" s="11" t="s">
        <v>990</v>
      </c>
      <c r="H496" s="12" t="s">
        <v>991</v>
      </c>
      <c r="I496" s="11" t="s">
        <v>961</v>
      </c>
      <c r="J496" s="12" t="s">
        <v>960</v>
      </c>
      <c r="K496" s="12"/>
      <c r="L496" s="13">
        <v>147660</v>
      </c>
    </row>
    <row r="497" spans="1:12" x14ac:dyDescent="0.3">
      <c r="A497" s="11">
        <v>101002335</v>
      </c>
      <c r="B497" s="12" t="s">
        <v>1097</v>
      </c>
      <c r="C497" s="11" t="s">
        <v>926</v>
      </c>
      <c r="D497" s="12" t="s">
        <v>927</v>
      </c>
      <c r="E497" s="11" t="s">
        <v>933</v>
      </c>
      <c r="F497" s="12" t="s">
        <v>975</v>
      </c>
      <c r="G497" s="11" t="s">
        <v>990</v>
      </c>
      <c r="H497" s="12" t="s">
        <v>991</v>
      </c>
      <c r="I497" s="11" t="s">
        <v>961</v>
      </c>
      <c r="J497" s="12" t="s">
        <v>960</v>
      </c>
      <c r="K497" s="12"/>
      <c r="L497" s="13">
        <v>814935</v>
      </c>
    </row>
    <row r="498" spans="1:12" x14ac:dyDescent="0.3">
      <c r="A498" s="11">
        <v>101002336</v>
      </c>
      <c r="B498" s="12" t="s">
        <v>1098</v>
      </c>
      <c r="C498" s="11" t="s">
        <v>926</v>
      </c>
      <c r="D498" s="12" t="s">
        <v>927</v>
      </c>
      <c r="E498" s="11" t="s">
        <v>933</v>
      </c>
      <c r="F498" s="12" t="s">
        <v>975</v>
      </c>
      <c r="G498" s="11" t="s">
        <v>985</v>
      </c>
      <c r="H498" s="12" t="s">
        <v>986</v>
      </c>
      <c r="I498" s="11" t="s">
        <v>982</v>
      </c>
      <c r="J498" s="12" t="s">
        <v>983</v>
      </c>
      <c r="K498" s="12"/>
      <c r="L498" s="13">
        <v>-20865996</v>
      </c>
    </row>
    <row r="499" spans="1:12" x14ac:dyDescent="0.3">
      <c r="A499" s="11">
        <v>101002337</v>
      </c>
      <c r="B499" s="12" t="s">
        <v>1099</v>
      </c>
      <c r="C499" s="11" t="s">
        <v>926</v>
      </c>
      <c r="D499" s="12" t="s">
        <v>927</v>
      </c>
      <c r="E499" s="11" t="s">
        <v>933</v>
      </c>
      <c r="F499" s="12" t="s">
        <v>975</v>
      </c>
      <c r="G499" s="11" t="s">
        <v>985</v>
      </c>
      <c r="H499" s="12" t="s">
        <v>986</v>
      </c>
      <c r="I499" s="11" t="s">
        <v>955</v>
      </c>
      <c r="J499" s="12" t="s">
        <v>956</v>
      </c>
      <c r="K499" s="12"/>
      <c r="L499" s="13">
        <v>-5538841</v>
      </c>
    </row>
    <row r="500" spans="1:12" x14ac:dyDescent="0.3">
      <c r="A500" s="11">
        <v>101002338</v>
      </c>
      <c r="B500" s="12" t="s">
        <v>984</v>
      </c>
      <c r="C500" s="11" t="s">
        <v>926</v>
      </c>
      <c r="D500" s="12" t="s">
        <v>927</v>
      </c>
      <c r="E500" s="11" t="s">
        <v>933</v>
      </c>
      <c r="F500" s="12" t="s">
        <v>975</v>
      </c>
      <c r="G500" s="11" t="s">
        <v>985</v>
      </c>
      <c r="H500" s="12" t="s">
        <v>986</v>
      </c>
      <c r="I500" s="11" t="s">
        <v>973</v>
      </c>
      <c r="J500" s="12" t="s">
        <v>972</v>
      </c>
      <c r="K500" s="12"/>
      <c r="L500" s="13">
        <v>-4304439</v>
      </c>
    </row>
    <row r="501" spans="1:12" x14ac:dyDescent="0.3">
      <c r="A501" s="11">
        <v>101002339</v>
      </c>
      <c r="B501" s="12" t="s">
        <v>999</v>
      </c>
      <c r="C501" s="11" t="s">
        <v>926</v>
      </c>
      <c r="D501" s="12" t="s">
        <v>927</v>
      </c>
      <c r="E501" s="11" t="s">
        <v>933</v>
      </c>
      <c r="F501" s="12" t="s">
        <v>975</v>
      </c>
      <c r="G501" s="11" t="s">
        <v>985</v>
      </c>
      <c r="H501" s="12" t="s">
        <v>986</v>
      </c>
      <c r="I501" s="11" t="s">
        <v>952</v>
      </c>
      <c r="J501" s="12" t="s">
        <v>951</v>
      </c>
      <c r="K501" s="12"/>
      <c r="L501" s="13">
        <v>-10298966</v>
      </c>
    </row>
    <row r="502" spans="1:12" x14ac:dyDescent="0.3">
      <c r="A502" s="11">
        <v>101002340</v>
      </c>
      <c r="B502" s="12" t="s">
        <v>1100</v>
      </c>
      <c r="C502" s="11" t="s">
        <v>926</v>
      </c>
      <c r="D502" s="12" t="s">
        <v>927</v>
      </c>
      <c r="E502" s="11" t="s">
        <v>933</v>
      </c>
      <c r="F502" s="12" t="s">
        <v>975</v>
      </c>
      <c r="G502" s="11" t="s">
        <v>985</v>
      </c>
      <c r="H502" s="12" t="s">
        <v>986</v>
      </c>
      <c r="I502" s="11" t="s">
        <v>930</v>
      </c>
      <c r="J502" s="12" t="s">
        <v>931</v>
      </c>
      <c r="K502" s="12"/>
      <c r="L502" s="13">
        <v>34737053</v>
      </c>
    </row>
    <row r="503" spans="1:12" x14ac:dyDescent="0.3">
      <c r="A503" s="11">
        <v>101002341</v>
      </c>
      <c r="B503" s="12" t="s">
        <v>996</v>
      </c>
      <c r="C503" s="11" t="s">
        <v>926</v>
      </c>
      <c r="D503" s="12" t="s">
        <v>927</v>
      </c>
      <c r="E503" s="11" t="s">
        <v>933</v>
      </c>
      <c r="F503" s="12" t="s">
        <v>975</v>
      </c>
      <c r="G503" s="11" t="s">
        <v>985</v>
      </c>
      <c r="H503" s="12" t="s">
        <v>986</v>
      </c>
      <c r="I503" s="11" t="s">
        <v>979</v>
      </c>
      <c r="J503" s="12" t="s">
        <v>980</v>
      </c>
      <c r="K503" s="12"/>
      <c r="L503" s="13">
        <v>-7923544</v>
      </c>
    </row>
    <row r="504" spans="1:12" x14ac:dyDescent="0.3">
      <c r="A504" s="11">
        <v>101002342</v>
      </c>
      <c r="B504" s="12" t="s">
        <v>1101</v>
      </c>
      <c r="C504" s="11" t="s">
        <v>926</v>
      </c>
      <c r="D504" s="12" t="s">
        <v>927</v>
      </c>
      <c r="E504" s="11" t="s">
        <v>933</v>
      </c>
      <c r="F504" s="12" t="s">
        <v>975</v>
      </c>
      <c r="G504" s="11" t="s">
        <v>985</v>
      </c>
      <c r="H504" s="12" t="s">
        <v>986</v>
      </c>
      <c r="I504" s="11" t="s">
        <v>940</v>
      </c>
      <c r="J504" s="12" t="s">
        <v>941</v>
      </c>
      <c r="K504" s="12"/>
      <c r="L504" s="13">
        <v>-5752810</v>
      </c>
    </row>
    <row r="505" spans="1:12" x14ac:dyDescent="0.3">
      <c r="A505" s="11">
        <v>101002343</v>
      </c>
      <c r="B505" s="12" t="s">
        <v>992</v>
      </c>
      <c r="C505" s="11" t="s">
        <v>926</v>
      </c>
      <c r="D505" s="12" t="s">
        <v>927</v>
      </c>
      <c r="E505" s="11" t="s">
        <v>933</v>
      </c>
      <c r="F505" s="12" t="s">
        <v>975</v>
      </c>
      <c r="G505" s="11" t="s">
        <v>985</v>
      </c>
      <c r="H505" s="12" t="s">
        <v>986</v>
      </c>
      <c r="I505" s="11" t="s">
        <v>993</v>
      </c>
      <c r="J505" s="12" t="s">
        <v>994</v>
      </c>
      <c r="K505" s="12"/>
      <c r="L505" s="13">
        <v>-2788646</v>
      </c>
    </row>
    <row r="506" spans="1:12" x14ac:dyDescent="0.3">
      <c r="A506" s="11">
        <v>101002344</v>
      </c>
      <c r="B506" s="12" t="s">
        <v>1102</v>
      </c>
      <c r="C506" s="11" t="s">
        <v>926</v>
      </c>
      <c r="D506" s="12" t="s">
        <v>927</v>
      </c>
      <c r="E506" s="11" t="s">
        <v>933</v>
      </c>
      <c r="F506" s="12" t="s">
        <v>975</v>
      </c>
      <c r="G506" s="11" t="s">
        <v>985</v>
      </c>
      <c r="H506" s="12" t="s">
        <v>986</v>
      </c>
      <c r="I506" s="11" t="s">
        <v>971</v>
      </c>
      <c r="J506" s="12" t="s">
        <v>970</v>
      </c>
      <c r="K506" s="12"/>
      <c r="L506" s="13">
        <v>-15831616</v>
      </c>
    </row>
    <row r="507" spans="1:12" x14ac:dyDescent="0.3">
      <c r="A507" s="11">
        <v>101002345</v>
      </c>
      <c r="B507" s="12" t="s">
        <v>1103</v>
      </c>
      <c r="C507" s="11" t="s">
        <v>926</v>
      </c>
      <c r="D507" s="12" t="s">
        <v>927</v>
      </c>
      <c r="E507" s="11" t="s">
        <v>933</v>
      </c>
      <c r="F507" s="12" t="s">
        <v>975</v>
      </c>
      <c r="G507" s="11" t="s">
        <v>985</v>
      </c>
      <c r="H507" s="12" t="s">
        <v>986</v>
      </c>
      <c r="I507" s="11" t="s">
        <v>958</v>
      </c>
      <c r="J507" s="12" t="s">
        <v>959</v>
      </c>
      <c r="K507" s="12"/>
      <c r="L507" s="13">
        <v>31363218</v>
      </c>
    </row>
    <row r="508" spans="1:12" x14ac:dyDescent="0.3">
      <c r="A508" s="11">
        <v>101002346</v>
      </c>
      <c r="B508" s="12" t="s">
        <v>2294</v>
      </c>
      <c r="C508" s="11" t="s">
        <v>926</v>
      </c>
      <c r="D508" s="12" t="s">
        <v>927</v>
      </c>
      <c r="E508" s="11" t="s">
        <v>933</v>
      </c>
      <c r="F508" s="12" t="s">
        <v>975</v>
      </c>
      <c r="G508" s="11" t="s">
        <v>1010</v>
      </c>
      <c r="H508" s="12" t="s">
        <v>1011</v>
      </c>
      <c r="I508" s="11" t="s">
        <v>1012</v>
      </c>
      <c r="J508" s="12" t="s">
        <v>945</v>
      </c>
      <c r="K508" s="12"/>
      <c r="L508" s="13">
        <v>-13520</v>
      </c>
    </row>
    <row r="509" spans="1:12" ht="22.5" x14ac:dyDescent="0.3">
      <c r="A509" s="11">
        <v>101002348</v>
      </c>
      <c r="B509" s="12" t="s">
        <v>2812</v>
      </c>
      <c r="C509" s="11" t="s">
        <v>926</v>
      </c>
      <c r="D509" s="12" t="s">
        <v>927</v>
      </c>
      <c r="E509" s="11" t="s">
        <v>926</v>
      </c>
      <c r="F509" s="12" t="s">
        <v>928</v>
      </c>
      <c r="G509" s="11" t="s">
        <v>933</v>
      </c>
      <c r="H509" s="12" t="s">
        <v>934</v>
      </c>
      <c r="I509" s="11" t="s">
        <v>952</v>
      </c>
      <c r="J509" s="12" t="s">
        <v>951</v>
      </c>
      <c r="K509" s="12"/>
      <c r="L509" s="13">
        <v>17478749</v>
      </c>
    </row>
    <row r="510" spans="1:12" ht="22.5" x14ac:dyDescent="0.3">
      <c r="A510" s="11">
        <v>101002362</v>
      </c>
      <c r="B510" s="12" t="s">
        <v>2813</v>
      </c>
      <c r="C510" s="11" t="s">
        <v>926</v>
      </c>
      <c r="D510" s="12" t="s">
        <v>927</v>
      </c>
      <c r="E510" s="11" t="s">
        <v>926</v>
      </c>
      <c r="F510" s="12" t="s">
        <v>928</v>
      </c>
      <c r="G510" s="11" t="s">
        <v>933</v>
      </c>
      <c r="H510" s="12" t="s">
        <v>934</v>
      </c>
      <c r="I510" s="11" t="s">
        <v>952</v>
      </c>
      <c r="J510" s="12" t="s">
        <v>951</v>
      </c>
      <c r="K510" s="12"/>
      <c r="L510" s="13">
        <v>172002461</v>
      </c>
    </row>
    <row r="511" spans="1:12" x14ac:dyDescent="0.3">
      <c r="A511" s="11">
        <v>101002367</v>
      </c>
      <c r="B511" s="12" t="s">
        <v>1104</v>
      </c>
      <c r="C511" s="11" t="s">
        <v>926</v>
      </c>
      <c r="D511" s="12" t="s">
        <v>927</v>
      </c>
      <c r="E511" s="11" t="s">
        <v>933</v>
      </c>
      <c r="F511" s="12" t="s">
        <v>975</v>
      </c>
      <c r="G511" s="11" t="s">
        <v>985</v>
      </c>
      <c r="H511" s="12" t="s">
        <v>986</v>
      </c>
      <c r="I511" s="11" t="s">
        <v>973</v>
      </c>
      <c r="J511" s="12" t="s">
        <v>972</v>
      </c>
      <c r="K511" s="12"/>
      <c r="L511" s="13">
        <v>337536480</v>
      </c>
    </row>
    <row r="512" spans="1:12" x14ac:dyDescent="0.3">
      <c r="A512" s="11">
        <v>101002368</v>
      </c>
      <c r="B512" s="12" t="s">
        <v>1105</v>
      </c>
      <c r="C512" s="11" t="s">
        <v>926</v>
      </c>
      <c r="D512" s="12" t="s">
        <v>927</v>
      </c>
      <c r="E512" s="11" t="s">
        <v>933</v>
      </c>
      <c r="F512" s="12" t="s">
        <v>975</v>
      </c>
      <c r="G512" s="11" t="s">
        <v>985</v>
      </c>
      <c r="H512" s="12" t="s">
        <v>986</v>
      </c>
      <c r="I512" s="11" t="s">
        <v>952</v>
      </c>
      <c r="J512" s="12" t="s">
        <v>951</v>
      </c>
      <c r="K512" s="12"/>
      <c r="L512" s="13">
        <v>1180210080</v>
      </c>
    </row>
    <row r="513" spans="1:12" x14ac:dyDescent="0.3">
      <c r="A513" s="11">
        <v>101002369</v>
      </c>
      <c r="B513" s="12" t="s">
        <v>1106</v>
      </c>
      <c r="C513" s="11" t="s">
        <v>926</v>
      </c>
      <c r="D513" s="12" t="s">
        <v>927</v>
      </c>
      <c r="E513" s="11" t="s">
        <v>933</v>
      </c>
      <c r="F513" s="12" t="s">
        <v>975</v>
      </c>
      <c r="G513" s="11" t="s">
        <v>985</v>
      </c>
      <c r="H513" s="12" t="s">
        <v>986</v>
      </c>
      <c r="I513" s="11" t="s">
        <v>979</v>
      </c>
      <c r="J513" s="12" t="s">
        <v>980</v>
      </c>
      <c r="K513" s="12"/>
      <c r="L513" s="13">
        <v>231885360</v>
      </c>
    </row>
    <row r="514" spans="1:12" x14ac:dyDescent="0.3">
      <c r="A514" s="11">
        <v>101002371</v>
      </c>
      <c r="B514" s="12" t="s">
        <v>2288</v>
      </c>
      <c r="C514" s="11" t="s">
        <v>926</v>
      </c>
      <c r="D514" s="12" t="s">
        <v>927</v>
      </c>
      <c r="E514" s="11" t="s">
        <v>933</v>
      </c>
      <c r="F514" s="12" t="s">
        <v>975</v>
      </c>
      <c r="G514" s="11" t="s">
        <v>985</v>
      </c>
      <c r="H514" s="12" t="s">
        <v>986</v>
      </c>
      <c r="I514" s="11" t="s">
        <v>955</v>
      </c>
      <c r="J514" s="12" t="s">
        <v>956</v>
      </c>
      <c r="K514" s="12"/>
      <c r="L514" s="13">
        <v>218096560</v>
      </c>
    </row>
    <row r="515" spans="1:12" x14ac:dyDescent="0.3">
      <c r="A515" s="11">
        <v>101002372</v>
      </c>
      <c r="B515" s="12" t="s">
        <v>1107</v>
      </c>
      <c r="C515" s="11" t="s">
        <v>926</v>
      </c>
      <c r="D515" s="12" t="s">
        <v>927</v>
      </c>
      <c r="E515" s="11" t="s">
        <v>933</v>
      </c>
      <c r="F515" s="12" t="s">
        <v>975</v>
      </c>
      <c r="G515" s="11" t="s">
        <v>985</v>
      </c>
      <c r="H515" s="12" t="s">
        <v>986</v>
      </c>
      <c r="I515" s="11" t="s">
        <v>940</v>
      </c>
      <c r="J515" s="12" t="s">
        <v>941</v>
      </c>
      <c r="K515" s="12"/>
      <c r="L515" s="13">
        <v>483052800</v>
      </c>
    </row>
    <row r="516" spans="1:12" x14ac:dyDescent="0.3">
      <c r="A516" s="11">
        <v>101002373</v>
      </c>
      <c r="B516" s="12" t="s">
        <v>1108</v>
      </c>
      <c r="C516" s="11" t="s">
        <v>926</v>
      </c>
      <c r="D516" s="12" t="s">
        <v>927</v>
      </c>
      <c r="E516" s="11" t="s">
        <v>933</v>
      </c>
      <c r="F516" s="12" t="s">
        <v>975</v>
      </c>
      <c r="G516" s="11" t="s">
        <v>985</v>
      </c>
      <c r="H516" s="12" t="s">
        <v>986</v>
      </c>
      <c r="I516" s="11" t="s">
        <v>993</v>
      </c>
      <c r="J516" s="12" t="s">
        <v>994</v>
      </c>
      <c r="K516" s="12"/>
      <c r="L516" s="13">
        <v>439273360</v>
      </c>
    </row>
    <row r="517" spans="1:12" x14ac:dyDescent="0.3">
      <c r="A517" s="11">
        <v>101002375</v>
      </c>
      <c r="B517" s="12" t="s">
        <v>1109</v>
      </c>
      <c r="C517" s="11" t="s">
        <v>926</v>
      </c>
      <c r="D517" s="12" t="s">
        <v>927</v>
      </c>
      <c r="E517" s="11" t="s">
        <v>926</v>
      </c>
      <c r="F517" s="12" t="s">
        <v>928</v>
      </c>
      <c r="G517" s="11" t="s">
        <v>944</v>
      </c>
      <c r="H517" s="12" t="s">
        <v>945</v>
      </c>
      <c r="I517" s="11" t="s">
        <v>1022</v>
      </c>
      <c r="J517" s="12" t="s">
        <v>1023</v>
      </c>
      <c r="K517" s="12"/>
      <c r="L517" s="13">
        <v>1004732665</v>
      </c>
    </row>
    <row r="518" spans="1:12" x14ac:dyDescent="0.3">
      <c r="A518" s="11">
        <v>101002376</v>
      </c>
      <c r="B518" s="12" t="s">
        <v>2269</v>
      </c>
      <c r="C518" s="11" t="s">
        <v>926</v>
      </c>
      <c r="D518" s="12" t="s">
        <v>927</v>
      </c>
      <c r="E518" s="11" t="s">
        <v>926</v>
      </c>
      <c r="F518" s="12" t="s">
        <v>928</v>
      </c>
      <c r="G518" s="11" t="s">
        <v>944</v>
      </c>
      <c r="H518" s="12" t="s">
        <v>945</v>
      </c>
      <c r="I518" s="11" t="s">
        <v>1022</v>
      </c>
      <c r="J518" s="12" t="s">
        <v>1023</v>
      </c>
      <c r="K518" s="12"/>
      <c r="L518" s="13">
        <v>-6720</v>
      </c>
    </row>
    <row r="519" spans="1:12" x14ac:dyDescent="0.3">
      <c r="A519" s="11">
        <v>101002401</v>
      </c>
      <c r="B519" s="12" t="s">
        <v>1110</v>
      </c>
      <c r="C519" s="11" t="s">
        <v>926</v>
      </c>
      <c r="D519" s="12" t="s">
        <v>927</v>
      </c>
      <c r="E519" s="11" t="s">
        <v>926</v>
      </c>
      <c r="F519" s="12" t="s">
        <v>928</v>
      </c>
      <c r="G519" s="11" t="s">
        <v>944</v>
      </c>
      <c r="H519" s="12" t="s">
        <v>945</v>
      </c>
      <c r="I519" s="11" t="s">
        <v>1022</v>
      </c>
      <c r="J519" s="12" t="s">
        <v>1023</v>
      </c>
      <c r="K519" s="12"/>
      <c r="L519" s="13">
        <v>-2800</v>
      </c>
    </row>
    <row r="520" spans="1:12" ht="22.5" x14ac:dyDescent="0.3">
      <c r="A520" s="11">
        <v>101002404</v>
      </c>
      <c r="B520" s="12" t="s">
        <v>2814</v>
      </c>
      <c r="C520" s="11" t="s">
        <v>926</v>
      </c>
      <c r="D520" s="12" t="s">
        <v>927</v>
      </c>
      <c r="E520" s="11" t="s">
        <v>926</v>
      </c>
      <c r="F520" s="12" t="s">
        <v>928</v>
      </c>
      <c r="G520" s="11" t="s">
        <v>944</v>
      </c>
      <c r="H520" s="12" t="s">
        <v>945</v>
      </c>
      <c r="I520" s="11" t="s">
        <v>967</v>
      </c>
      <c r="J520" s="12" t="s">
        <v>968</v>
      </c>
      <c r="K520" s="12"/>
      <c r="L520" s="13">
        <v>107820514</v>
      </c>
    </row>
    <row r="521" spans="1:12" ht="22.5" x14ac:dyDescent="0.3">
      <c r="A521" s="11">
        <v>101002405</v>
      </c>
      <c r="B521" s="12" t="s">
        <v>2815</v>
      </c>
      <c r="C521" s="11" t="s">
        <v>926</v>
      </c>
      <c r="D521" s="12" t="s">
        <v>927</v>
      </c>
      <c r="E521" s="11" t="s">
        <v>933</v>
      </c>
      <c r="F521" s="12" t="s">
        <v>975</v>
      </c>
      <c r="G521" s="11" t="s">
        <v>990</v>
      </c>
      <c r="H521" s="12" t="s">
        <v>991</v>
      </c>
      <c r="I521" s="11" t="s">
        <v>935</v>
      </c>
      <c r="J521" s="12" t="s">
        <v>936</v>
      </c>
      <c r="K521" s="12"/>
      <c r="L521" s="13">
        <v>141208852</v>
      </c>
    </row>
    <row r="522" spans="1:12" ht="22.5" x14ac:dyDescent="0.3">
      <c r="A522" s="11">
        <v>101002406</v>
      </c>
      <c r="B522" s="12" t="s">
        <v>2816</v>
      </c>
      <c r="C522" s="11" t="s">
        <v>926</v>
      </c>
      <c r="D522" s="12" t="s">
        <v>927</v>
      </c>
      <c r="E522" s="11" t="s">
        <v>933</v>
      </c>
      <c r="F522" s="12" t="s">
        <v>975</v>
      </c>
      <c r="G522" s="11" t="s">
        <v>990</v>
      </c>
      <c r="H522" s="12" t="s">
        <v>991</v>
      </c>
      <c r="I522" s="11" t="s">
        <v>993</v>
      </c>
      <c r="J522" s="12" t="s">
        <v>994</v>
      </c>
      <c r="K522" s="12"/>
      <c r="L522" s="13">
        <v>395680309</v>
      </c>
    </row>
    <row r="523" spans="1:12" ht="22.5" x14ac:dyDescent="0.3">
      <c r="A523" s="11">
        <v>101002407</v>
      </c>
      <c r="B523" s="12" t="s">
        <v>2817</v>
      </c>
      <c r="C523" s="11" t="s">
        <v>926</v>
      </c>
      <c r="D523" s="12" t="s">
        <v>927</v>
      </c>
      <c r="E523" s="11" t="s">
        <v>933</v>
      </c>
      <c r="F523" s="12" t="s">
        <v>975</v>
      </c>
      <c r="G523" s="11" t="s">
        <v>990</v>
      </c>
      <c r="H523" s="12" t="s">
        <v>991</v>
      </c>
      <c r="I523" s="11" t="s">
        <v>973</v>
      </c>
      <c r="J523" s="12" t="s">
        <v>972</v>
      </c>
      <c r="K523" s="12"/>
      <c r="L523" s="13">
        <v>387824785</v>
      </c>
    </row>
    <row r="524" spans="1:12" x14ac:dyDescent="0.3">
      <c r="A524" s="11">
        <v>101002420</v>
      </c>
      <c r="B524" s="12" t="s">
        <v>1111</v>
      </c>
      <c r="C524" s="11" t="s">
        <v>926</v>
      </c>
      <c r="D524" s="12" t="s">
        <v>927</v>
      </c>
      <c r="E524" s="11" t="s">
        <v>926</v>
      </c>
      <c r="F524" s="12" t="s">
        <v>928</v>
      </c>
      <c r="G524" s="11" t="s">
        <v>926</v>
      </c>
      <c r="H524" s="12" t="s">
        <v>929</v>
      </c>
      <c r="I524" s="11" t="s">
        <v>949</v>
      </c>
      <c r="J524" s="12" t="s">
        <v>950</v>
      </c>
      <c r="K524" s="12"/>
      <c r="L524" s="13">
        <v>-1320480</v>
      </c>
    </row>
    <row r="525" spans="1:12" x14ac:dyDescent="0.3">
      <c r="A525" s="11">
        <v>101002441</v>
      </c>
      <c r="B525" s="12" t="s">
        <v>1112</v>
      </c>
      <c r="C525" s="11" t="s">
        <v>926</v>
      </c>
      <c r="D525" s="12" t="s">
        <v>927</v>
      </c>
      <c r="E525" s="11" t="s">
        <v>933</v>
      </c>
      <c r="F525" s="12" t="s">
        <v>975</v>
      </c>
      <c r="G525" s="11" t="s">
        <v>985</v>
      </c>
      <c r="H525" s="12" t="s">
        <v>986</v>
      </c>
      <c r="I525" s="11" t="s">
        <v>935</v>
      </c>
      <c r="J525" s="12" t="s">
        <v>936</v>
      </c>
      <c r="K525" s="12"/>
      <c r="L525" s="13">
        <v>-16341252</v>
      </c>
    </row>
    <row r="526" spans="1:12" ht="22.5" x14ac:dyDescent="0.3">
      <c r="A526" s="11">
        <v>101002444</v>
      </c>
      <c r="B526" s="12" t="s">
        <v>2818</v>
      </c>
      <c r="C526" s="11" t="s">
        <v>926</v>
      </c>
      <c r="D526" s="12" t="s">
        <v>927</v>
      </c>
      <c r="E526" s="11" t="s">
        <v>926</v>
      </c>
      <c r="F526" s="12" t="s">
        <v>928</v>
      </c>
      <c r="G526" s="11" t="s">
        <v>933</v>
      </c>
      <c r="H526" s="12" t="s">
        <v>934</v>
      </c>
      <c r="I526" s="11" t="s">
        <v>952</v>
      </c>
      <c r="J526" s="12" t="s">
        <v>951</v>
      </c>
      <c r="K526" s="12"/>
      <c r="L526" s="13">
        <v>84441708</v>
      </c>
    </row>
    <row r="527" spans="1:12" ht="22.5" x14ac:dyDescent="0.3">
      <c r="A527" s="11">
        <v>101002445</v>
      </c>
      <c r="B527" s="12" t="s">
        <v>2819</v>
      </c>
      <c r="C527" s="11" t="s">
        <v>926</v>
      </c>
      <c r="D527" s="12" t="s">
        <v>927</v>
      </c>
      <c r="E527" s="11" t="s">
        <v>926</v>
      </c>
      <c r="F527" s="12" t="s">
        <v>928</v>
      </c>
      <c r="G527" s="11" t="s">
        <v>933</v>
      </c>
      <c r="H527" s="12" t="s">
        <v>934</v>
      </c>
      <c r="I527" s="11" t="s">
        <v>952</v>
      </c>
      <c r="J527" s="12" t="s">
        <v>951</v>
      </c>
      <c r="K527" s="12"/>
      <c r="L527" s="13">
        <v>6258416</v>
      </c>
    </row>
    <row r="528" spans="1:12" x14ac:dyDescent="0.3">
      <c r="A528" s="11">
        <v>101002446</v>
      </c>
      <c r="B528" s="12" t="s">
        <v>2290</v>
      </c>
      <c r="C528" s="11" t="s">
        <v>926</v>
      </c>
      <c r="D528" s="12" t="s">
        <v>927</v>
      </c>
      <c r="E528" s="11" t="s">
        <v>933</v>
      </c>
      <c r="F528" s="12" t="s">
        <v>975</v>
      </c>
      <c r="G528" s="11" t="s">
        <v>990</v>
      </c>
      <c r="H528" s="12" t="s">
        <v>991</v>
      </c>
      <c r="I528" s="11" t="s">
        <v>940</v>
      </c>
      <c r="J528" s="12" t="s">
        <v>941</v>
      </c>
      <c r="K528" s="12"/>
      <c r="L528" s="13">
        <v>353760</v>
      </c>
    </row>
    <row r="529" spans="1:12" x14ac:dyDescent="0.3">
      <c r="A529" s="11">
        <v>101002448</v>
      </c>
      <c r="B529" s="12" t="s">
        <v>1210</v>
      </c>
      <c r="C529" s="11" t="s">
        <v>926</v>
      </c>
      <c r="D529" s="12" t="s">
        <v>927</v>
      </c>
      <c r="E529" s="11" t="s">
        <v>926</v>
      </c>
      <c r="F529" s="12" t="s">
        <v>928</v>
      </c>
      <c r="G529" s="11" t="s">
        <v>933</v>
      </c>
      <c r="H529" s="12" t="s">
        <v>934</v>
      </c>
      <c r="I529" s="11" t="s">
        <v>935</v>
      </c>
      <c r="J529" s="12" t="s">
        <v>936</v>
      </c>
      <c r="K529" s="12"/>
      <c r="L529" s="13">
        <v>7491960</v>
      </c>
    </row>
    <row r="530" spans="1:12" x14ac:dyDescent="0.3">
      <c r="A530" s="11">
        <v>101002449</v>
      </c>
      <c r="B530" s="12" t="s">
        <v>1113</v>
      </c>
      <c r="C530" s="11" t="s">
        <v>926</v>
      </c>
      <c r="D530" s="12" t="s">
        <v>927</v>
      </c>
      <c r="E530" s="11" t="s">
        <v>926</v>
      </c>
      <c r="F530" s="12" t="s">
        <v>928</v>
      </c>
      <c r="G530" s="11" t="s">
        <v>933</v>
      </c>
      <c r="H530" s="12" t="s">
        <v>934</v>
      </c>
      <c r="I530" s="11" t="s">
        <v>940</v>
      </c>
      <c r="J530" s="12" t="s">
        <v>941</v>
      </c>
      <c r="K530" s="12"/>
      <c r="L530" s="13">
        <v>-17703812</v>
      </c>
    </row>
    <row r="531" spans="1:12" x14ac:dyDescent="0.3">
      <c r="A531" s="11">
        <v>101002450</v>
      </c>
      <c r="B531" s="12" t="s">
        <v>1114</v>
      </c>
      <c r="C531" s="11" t="s">
        <v>926</v>
      </c>
      <c r="D531" s="12" t="s">
        <v>927</v>
      </c>
      <c r="E531" s="11" t="s">
        <v>926</v>
      </c>
      <c r="F531" s="12" t="s">
        <v>928</v>
      </c>
      <c r="G531" s="11" t="s">
        <v>933</v>
      </c>
      <c r="H531" s="12" t="s">
        <v>934</v>
      </c>
      <c r="I531" s="11" t="s">
        <v>1115</v>
      </c>
      <c r="J531" s="12" t="s">
        <v>1114</v>
      </c>
      <c r="K531" s="12"/>
      <c r="L531" s="13">
        <v>-1958450</v>
      </c>
    </row>
    <row r="532" spans="1:12" x14ac:dyDescent="0.3">
      <c r="A532" s="11">
        <v>101002451</v>
      </c>
      <c r="B532" s="12" t="s">
        <v>1116</v>
      </c>
      <c r="C532" s="11" t="s">
        <v>926</v>
      </c>
      <c r="D532" s="12" t="s">
        <v>927</v>
      </c>
      <c r="E532" s="11" t="s">
        <v>926</v>
      </c>
      <c r="F532" s="12" t="s">
        <v>928</v>
      </c>
      <c r="G532" s="11" t="s">
        <v>933</v>
      </c>
      <c r="H532" s="12" t="s">
        <v>934</v>
      </c>
      <c r="I532" s="11" t="s">
        <v>1115</v>
      </c>
      <c r="J532" s="12" t="s">
        <v>1114</v>
      </c>
      <c r="K532" s="12"/>
      <c r="L532" s="13">
        <v>47804880</v>
      </c>
    </row>
    <row r="533" spans="1:12" x14ac:dyDescent="0.3">
      <c r="A533" s="11">
        <v>101002452</v>
      </c>
      <c r="B533" s="12" t="s">
        <v>2279</v>
      </c>
      <c r="C533" s="11" t="s">
        <v>926</v>
      </c>
      <c r="D533" s="12" t="s">
        <v>927</v>
      </c>
      <c r="E533" s="11" t="s">
        <v>933</v>
      </c>
      <c r="F533" s="12" t="s">
        <v>975</v>
      </c>
      <c r="G533" s="11" t="s">
        <v>976</v>
      </c>
      <c r="H533" s="12" t="s">
        <v>977</v>
      </c>
      <c r="I533" s="11" t="s">
        <v>979</v>
      </c>
      <c r="J533" s="12" t="s">
        <v>980</v>
      </c>
      <c r="K533" s="12"/>
      <c r="L533" s="13">
        <v>321000</v>
      </c>
    </row>
    <row r="534" spans="1:12" x14ac:dyDescent="0.3">
      <c r="A534" s="11">
        <v>101002453</v>
      </c>
      <c r="B534" s="12" t="s">
        <v>2281</v>
      </c>
      <c r="C534" s="11" t="s">
        <v>926</v>
      </c>
      <c r="D534" s="12" t="s">
        <v>927</v>
      </c>
      <c r="E534" s="11" t="s">
        <v>933</v>
      </c>
      <c r="F534" s="12" t="s">
        <v>975</v>
      </c>
      <c r="G534" s="11" t="s">
        <v>976</v>
      </c>
      <c r="H534" s="12" t="s">
        <v>977</v>
      </c>
      <c r="I534" s="11" t="s">
        <v>982</v>
      </c>
      <c r="J534" s="12" t="s">
        <v>983</v>
      </c>
      <c r="K534" s="12"/>
      <c r="L534" s="13">
        <v>3531000</v>
      </c>
    </row>
    <row r="535" spans="1:12" x14ac:dyDescent="0.3">
      <c r="A535" s="11">
        <v>101002458</v>
      </c>
      <c r="B535" s="12" t="s">
        <v>2282</v>
      </c>
      <c r="C535" s="11" t="s">
        <v>926</v>
      </c>
      <c r="D535" s="12" t="s">
        <v>927</v>
      </c>
      <c r="E535" s="11" t="s">
        <v>933</v>
      </c>
      <c r="F535" s="12" t="s">
        <v>975</v>
      </c>
      <c r="G535" s="11" t="s">
        <v>985</v>
      </c>
      <c r="H535" s="12" t="s">
        <v>986</v>
      </c>
      <c r="I535" s="11" t="s">
        <v>952</v>
      </c>
      <c r="J535" s="12" t="s">
        <v>951</v>
      </c>
      <c r="K535" s="12"/>
      <c r="L535" s="13">
        <v>14756240</v>
      </c>
    </row>
    <row r="536" spans="1:12" x14ac:dyDescent="0.3">
      <c r="A536" s="11">
        <v>101002459</v>
      </c>
      <c r="B536" s="12" t="s">
        <v>2285</v>
      </c>
      <c r="C536" s="11" t="s">
        <v>926</v>
      </c>
      <c r="D536" s="12" t="s">
        <v>927</v>
      </c>
      <c r="E536" s="11" t="s">
        <v>933</v>
      </c>
      <c r="F536" s="12" t="s">
        <v>975</v>
      </c>
      <c r="G536" s="11" t="s">
        <v>985</v>
      </c>
      <c r="H536" s="12" t="s">
        <v>986</v>
      </c>
      <c r="I536" s="11" t="s">
        <v>973</v>
      </c>
      <c r="J536" s="12" t="s">
        <v>972</v>
      </c>
      <c r="K536" s="12"/>
      <c r="L536" s="13">
        <v>9791230</v>
      </c>
    </row>
    <row r="537" spans="1:12" x14ac:dyDescent="0.3">
      <c r="A537" s="11">
        <v>101002462</v>
      </c>
      <c r="B537" s="12" t="s">
        <v>2294</v>
      </c>
      <c r="C537" s="11" t="s">
        <v>926</v>
      </c>
      <c r="D537" s="12" t="s">
        <v>927</v>
      </c>
      <c r="E537" s="11" t="s">
        <v>933</v>
      </c>
      <c r="F537" s="12" t="s">
        <v>975</v>
      </c>
      <c r="G537" s="11" t="s">
        <v>1010</v>
      </c>
      <c r="H537" s="12" t="s">
        <v>1011</v>
      </c>
      <c r="I537" s="11" t="s">
        <v>1012</v>
      </c>
      <c r="J537" s="12" t="s">
        <v>945</v>
      </c>
      <c r="K537" s="12"/>
      <c r="L537" s="13">
        <v>-13520</v>
      </c>
    </row>
    <row r="538" spans="1:12" ht="22.5" x14ac:dyDescent="0.3">
      <c r="A538" s="11">
        <v>101002464</v>
      </c>
      <c r="B538" s="12" t="s">
        <v>2820</v>
      </c>
      <c r="C538" s="11" t="s">
        <v>926</v>
      </c>
      <c r="D538" s="12" t="s">
        <v>927</v>
      </c>
      <c r="E538" s="11" t="s">
        <v>926</v>
      </c>
      <c r="F538" s="12" t="s">
        <v>928</v>
      </c>
      <c r="G538" s="11" t="s">
        <v>933</v>
      </c>
      <c r="H538" s="12" t="s">
        <v>934</v>
      </c>
      <c r="I538" s="11" t="s">
        <v>958</v>
      </c>
      <c r="J538" s="12" t="s">
        <v>959</v>
      </c>
      <c r="K538" s="12"/>
      <c r="L538" s="13">
        <v>55852200</v>
      </c>
    </row>
    <row r="539" spans="1:12" x14ac:dyDescent="0.3">
      <c r="A539" s="11">
        <v>101002465</v>
      </c>
      <c r="B539" s="12" t="s">
        <v>1117</v>
      </c>
      <c r="C539" s="11" t="s">
        <v>926</v>
      </c>
      <c r="D539" s="12" t="s">
        <v>927</v>
      </c>
      <c r="E539" s="11" t="s">
        <v>926</v>
      </c>
      <c r="F539" s="12" t="s">
        <v>928</v>
      </c>
      <c r="G539" s="11" t="s">
        <v>933</v>
      </c>
      <c r="H539" s="12" t="s">
        <v>934</v>
      </c>
      <c r="I539" s="11" t="s">
        <v>958</v>
      </c>
      <c r="J539" s="12" t="s">
        <v>959</v>
      </c>
      <c r="K539" s="12"/>
      <c r="L539" s="13">
        <v>-19500</v>
      </c>
    </row>
    <row r="540" spans="1:12" x14ac:dyDescent="0.3">
      <c r="A540" s="11">
        <v>101002468</v>
      </c>
      <c r="B540" s="12" t="s">
        <v>2821</v>
      </c>
      <c r="C540" s="11" t="s">
        <v>926</v>
      </c>
      <c r="D540" s="12" t="s">
        <v>927</v>
      </c>
      <c r="E540" s="11" t="s">
        <v>926</v>
      </c>
      <c r="F540" s="12" t="s">
        <v>928</v>
      </c>
      <c r="G540" s="11" t="s">
        <v>933</v>
      </c>
      <c r="H540" s="12" t="s">
        <v>934</v>
      </c>
      <c r="I540" s="11" t="s">
        <v>952</v>
      </c>
      <c r="J540" s="12" t="s">
        <v>951</v>
      </c>
      <c r="K540" s="12"/>
      <c r="L540" s="13">
        <v>550367924</v>
      </c>
    </row>
    <row r="541" spans="1:12" ht="22.5" x14ac:dyDescent="0.3">
      <c r="A541" s="11">
        <v>101002504</v>
      </c>
      <c r="B541" s="12" t="s">
        <v>2822</v>
      </c>
      <c r="C541" s="11" t="s">
        <v>926</v>
      </c>
      <c r="D541" s="12" t="s">
        <v>927</v>
      </c>
      <c r="E541" s="11" t="s">
        <v>933</v>
      </c>
      <c r="F541" s="12" t="s">
        <v>975</v>
      </c>
      <c r="G541" s="11" t="s">
        <v>1048</v>
      </c>
      <c r="H541" s="12" t="s">
        <v>1049</v>
      </c>
      <c r="I541" s="11" t="s">
        <v>1019</v>
      </c>
      <c r="J541" s="12" t="s">
        <v>1020</v>
      </c>
      <c r="K541" s="12"/>
      <c r="L541" s="13">
        <v>196679593</v>
      </c>
    </row>
    <row r="542" spans="1:12" ht="22.5" x14ac:dyDescent="0.3">
      <c r="A542" s="11">
        <v>101002507</v>
      </c>
      <c r="B542" s="12" t="s">
        <v>2823</v>
      </c>
      <c r="C542" s="11" t="s">
        <v>926</v>
      </c>
      <c r="D542" s="12" t="s">
        <v>927</v>
      </c>
      <c r="E542" s="11" t="s">
        <v>933</v>
      </c>
      <c r="F542" s="12" t="s">
        <v>975</v>
      </c>
      <c r="G542" s="11" t="s">
        <v>976</v>
      </c>
      <c r="H542" s="12" t="s">
        <v>977</v>
      </c>
      <c r="I542" s="11" t="s">
        <v>952</v>
      </c>
      <c r="J542" s="12" t="s">
        <v>951</v>
      </c>
      <c r="K542" s="12"/>
      <c r="L542" s="13">
        <v>21810510</v>
      </c>
    </row>
    <row r="543" spans="1:12" ht="22.5" x14ac:dyDescent="0.3">
      <c r="A543" s="11">
        <v>101002508</v>
      </c>
      <c r="B543" s="12" t="s">
        <v>2824</v>
      </c>
      <c r="C543" s="11" t="s">
        <v>926</v>
      </c>
      <c r="D543" s="12" t="s">
        <v>927</v>
      </c>
      <c r="E543" s="11" t="s">
        <v>933</v>
      </c>
      <c r="F543" s="12" t="s">
        <v>975</v>
      </c>
      <c r="G543" s="11" t="s">
        <v>1048</v>
      </c>
      <c r="H543" s="12" t="s">
        <v>1049</v>
      </c>
      <c r="I543" s="11" t="s">
        <v>1019</v>
      </c>
      <c r="J543" s="12" t="s">
        <v>1020</v>
      </c>
      <c r="K543" s="12"/>
      <c r="L543" s="13">
        <v>53953369</v>
      </c>
    </row>
    <row r="544" spans="1:12" x14ac:dyDescent="0.3">
      <c r="A544" s="11">
        <v>101002515</v>
      </c>
      <c r="B544" s="12" t="s">
        <v>2287</v>
      </c>
      <c r="C544" s="11" t="s">
        <v>926</v>
      </c>
      <c r="D544" s="12" t="s">
        <v>927</v>
      </c>
      <c r="E544" s="11" t="s">
        <v>933</v>
      </c>
      <c r="F544" s="12" t="s">
        <v>975</v>
      </c>
      <c r="G544" s="11" t="s">
        <v>985</v>
      </c>
      <c r="H544" s="12" t="s">
        <v>986</v>
      </c>
      <c r="I544" s="11" t="s">
        <v>982</v>
      </c>
      <c r="J544" s="12" t="s">
        <v>983</v>
      </c>
      <c r="K544" s="12"/>
      <c r="L544" s="13">
        <v>822880</v>
      </c>
    </row>
    <row r="545" spans="1:12" x14ac:dyDescent="0.3">
      <c r="A545" s="11">
        <v>101002518</v>
      </c>
      <c r="B545" s="12" t="s">
        <v>2284</v>
      </c>
      <c r="C545" s="11" t="s">
        <v>926</v>
      </c>
      <c r="D545" s="12" t="s">
        <v>927</v>
      </c>
      <c r="E545" s="11" t="s">
        <v>933</v>
      </c>
      <c r="F545" s="12" t="s">
        <v>975</v>
      </c>
      <c r="G545" s="11" t="s">
        <v>985</v>
      </c>
      <c r="H545" s="12" t="s">
        <v>986</v>
      </c>
      <c r="I545" s="11" t="s">
        <v>979</v>
      </c>
      <c r="J545" s="12" t="s">
        <v>980</v>
      </c>
      <c r="K545" s="12"/>
      <c r="L545" s="13">
        <v>1890400</v>
      </c>
    </row>
    <row r="546" spans="1:12" x14ac:dyDescent="0.3">
      <c r="A546" s="11">
        <v>101002521</v>
      </c>
      <c r="B546" s="12" t="s">
        <v>2286</v>
      </c>
      <c r="C546" s="11" t="s">
        <v>926</v>
      </c>
      <c r="D546" s="12" t="s">
        <v>927</v>
      </c>
      <c r="E546" s="11" t="s">
        <v>933</v>
      </c>
      <c r="F546" s="12" t="s">
        <v>975</v>
      </c>
      <c r="G546" s="11" t="s">
        <v>985</v>
      </c>
      <c r="H546" s="12" t="s">
        <v>986</v>
      </c>
      <c r="I546" s="11" t="s">
        <v>958</v>
      </c>
      <c r="J546" s="12" t="s">
        <v>959</v>
      </c>
      <c r="K546" s="12"/>
      <c r="L546" s="13">
        <v>1798960</v>
      </c>
    </row>
    <row r="547" spans="1:12" x14ac:dyDescent="0.3">
      <c r="A547" s="11">
        <v>101002522</v>
      </c>
      <c r="B547" s="12" t="s">
        <v>2283</v>
      </c>
      <c r="C547" s="11" t="s">
        <v>926</v>
      </c>
      <c r="D547" s="12" t="s">
        <v>927</v>
      </c>
      <c r="E547" s="11" t="s">
        <v>933</v>
      </c>
      <c r="F547" s="12" t="s">
        <v>975</v>
      </c>
      <c r="G547" s="11" t="s">
        <v>985</v>
      </c>
      <c r="H547" s="12" t="s">
        <v>986</v>
      </c>
      <c r="I547" s="11" t="s">
        <v>935</v>
      </c>
      <c r="J547" s="12" t="s">
        <v>936</v>
      </c>
      <c r="K547" s="12"/>
      <c r="L547" s="13">
        <v>15600</v>
      </c>
    </row>
    <row r="548" spans="1:12" ht="22.5" x14ac:dyDescent="0.3">
      <c r="A548" s="11">
        <v>101002524</v>
      </c>
      <c r="B548" s="12" t="s">
        <v>2825</v>
      </c>
      <c r="C548" s="11" t="s">
        <v>926</v>
      </c>
      <c r="D548" s="12" t="s">
        <v>927</v>
      </c>
      <c r="E548" s="11" t="s">
        <v>926</v>
      </c>
      <c r="F548" s="12" t="s">
        <v>928</v>
      </c>
      <c r="G548" s="11" t="s">
        <v>933</v>
      </c>
      <c r="H548" s="12" t="s">
        <v>934</v>
      </c>
      <c r="I548" s="11" t="s">
        <v>952</v>
      </c>
      <c r="J548" s="12" t="s">
        <v>951</v>
      </c>
      <c r="K548" s="12"/>
      <c r="L548" s="13">
        <v>765083935</v>
      </c>
    </row>
    <row r="549" spans="1:12" ht="22.5" x14ac:dyDescent="0.3">
      <c r="A549" s="11">
        <v>101002526</v>
      </c>
      <c r="B549" s="12" t="s">
        <v>2826</v>
      </c>
      <c r="C549" s="11" t="s">
        <v>926</v>
      </c>
      <c r="D549" s="12" t="s">
        <v>927</v>
      </c>
      <c r="E549" s="11" t="s">
        <v>926</v>
      </c>
      <c r="F549" s="12" t="s">
        <v>928</v>
      </c>
      <c r="G549" s="11" t="s">
        <v>933</v>
      </c>
      <c r="H549" s="12" t="s">
        <v>934</v>
      </c>
      <c r="I549" s="11" t="s">
        <v>935</v>
      </c>
      <c r="J549" s="12" t="s">
        <v>936</v>
      </c>
      <c r="K549" s="12"/>
      <c r="L549" s="13">
        <v>73844291</v>
      </c>
    </row>
    <row r="550" spans="1:12" ht="22.5" x14ac:dyDescent="0.3">
      <c r="A550" s="11">
        <v>101002529</v>
      </c>
      <c r="B550" s="12" t="s">
        <v>2827</v>
      </c>
      <c r="C550" s="11" t="s">
        <v>926</v>
      </c>
      <c r="D550" s="12" t="s">
        <v>927</v>
      </c>
      <c r="E550" s="11" t="s">
        <v>933</v>
      </c>
      <c r="F550" s="12" t="s">
        <v>975</v>
      </c>
      <c r="G550" s="11" t="s">
        <v>990</v>
      </c>
      <c r="H550" s="12" t="s">
        <v>991</v>
      </c>
      <c r="I550" s="11" t="s">
        <v>952</v>
      </c>
      <c r="J550" s="12" t="s">
        <v>951</v>
      </c>
      <c r="K550" s="12"/>
      <c r="L550" s="13">
        <v>248586531</v>
      </c>
    </row>
    <row r="551" spans="1:12" ht="33.75" x14ac:dyDescent="0.3">
      <c r="A551" s="11">
        <v>101002541</v>
      </c>
      <c r="B551" s="12" t="s">
        <v>2828</v>
      </c>
      <c r="C551" s="11" t="s">
        <v>926</v>
      </c>
      <c r="D551" s="12" t="s">
        <v>927</v>
      </c>
      <c r="E551" s="11" t="s">
        <v>933</v>
      </c>
      <c r="F551" s="12" t="s">
        <v>975</v>
      </c>
      <c r="G551" s="11" t="s">
        <v>990</v>
      </c>
      <c r="H551" s="12" t="s">
        <v>991</v>
      </c>
      <c r="I551" s="11" t="s">
        <v>2662</v>
      </c>
      <c r="J551" s="12" t="s">
        <v>2663</v>
      </c>
      <c r="K551" s="12"/>
      <c r="L551" s="13">
        <v>77013510</v>
      </c>
    </row>
    <row r="552" spans="1:12" ht="33.75" x14ac:dyDescent="0.3">
      <c r="A552" s="11">
        <v>101002542</v>
      </c>
      <c r="B552" s="12" t="s">
        <v>2829</v>
      </c>
      <c r="C552" s="11" t="s">
        <v>926</v>
      </c>
      <c r="D552" s="12" t="s">
        <v>927</v>
      </c>
      <c r="E552" s="11" t="s">
        <v>933</v>
      </c>
      <c r="F552" s="12" t="s">
        <v>975</v>
      </c>
      <c r="G552" s="11" t="s">
        <v>990</v>
      </c>
      <c r="H552" s="12" t="s">
        <v>991</v>
      </c>
      <c r="I552" s="11" t="s">
        <v>2662</v>
      </c>
      <c r="J552" s="12" t="s">
        <v>2663</v>
      </c>
      <c r="K552" s="12"/>
      <c r="L552" s="13">
        <v>134822922</v>
      </c>
    </row>
    <row r="553" spans="1:12" ht="33.75" x14ac:dyDescent="0.3">
      <c r="A553" s="11">
        <v>101002543</v>
      </c>
      <c r="B553" s="12" t="s">
        <v>2830</v>
      </c>
      <c r="C553" s="11" t="s">
        <v>926</v>
      </c>
      <c r="D553" s="12" t="s">
        <v>927</v>
      </c>
      <c r="E553" s="11" t="s">
        <v>933</v>
      </c>
      <c r="F553" s="12" t="s">
        <v>975</v>
      </c>
      <c r="G553" s="11" t="s">
        <v>990</v>
      </c>
      <c r="H553" s="12" t="s">
        <v>991</v>
      </c>
      <c r="I553" s="11" t="s">
        <v>2662</v>
      </c>
      <c r="J553" s="12" t="s">
        <v>2663</v>
      </c>
      <c r="K553" s="12"/>
      <c r="L553" s="13">
        <v>29924555</v>
      </c>
    </row>
    <row r="554" spans="1:12" ht="22.5" x14ac:dyDescent="0.3">
      <c r="A554" s="11">
        <v>101002547</v>
      </c>
      <c r="B554" s="12" t="s">
        <v>2831</v>
      </c>
      <c r="C554" s="11" t="s">
        <v>926</v>
      </c>
      <c r="D554" s="12" t="s">
        <v>927</v>
      </c>
      <c r="E554" s="11" t="s">
        <v>926</v>
      </c>
      <c r="F554" s="12" t="s">
        <v>928</v>
      </c>
      <c r="G554" s="11" t="s">
        <v>933</v>
      </c>
      <c r="H554" s="12" t="s">
        <v>934</v>
      </c>
      <c r="I554" s="11" t="s">
        <v>955</v>
      </c>
      <c r="J554" s="12" t="s">
        <v>956</v>
      </c>
      <c r="K554" s="12"/>
      <c r="L554" s="13">
        <v>165638537</v>
      </c>
    </row>
    <row r="555" spans="1:12" ht="22.5" x14ac:dyDescent="0.3">
      <c r="A555" s="11">
        <v>101002554</v>
      </c>
      <c r="B555" s="12" t="s">
        <v>2832</v>
      </c>
      <c r="C555" s="11" t="s">
        <v>926</v>
      </c>
      <c r="D555" s="12" t="s">
        <v>927</v>
      </c>
      <c r="E555" s="11" t="s">
        <v>926</v>
      </c>
      <c r="F555" s="12" t="s">
        <v>928</v>
      </c>
      <c r="G555" s="11" t="s">
        <v>926</v>
      </c>
      <c r="H555" s="12" t="s">
        <v>929</v>
      </c>
      <c r="I555" s="11" t="s">
        <v>961</v>
      </c>
      <c r="J555" s="12" t="s">
        <v>960</v>
      </c>
      <c r="K555" s="12"/>
      <c r="L555" s="13">
        <v>75429013</v>
      </c>
    </row>
    <row r="556" spans="1:12" ht="22.5" x14ac:dyDescent="0.3">
      <c r="A556" s="11">
        <v>101002560</v>
      </c>
      <c r="B556" s="12" t="s">
        <v>2833</v>
      </c>
      <c r="C556" s="11" t="s">
        <v>926</v>
      </c>
      <c r="D556" s="12" t="s">
        <v>927</v>
      </c>
      <c r="E556" s="11" t="s">
        <v>926</v>
      </c>
      <c r="F556" s="12" t="s">
        <v>928</v>
      </c>
      <c r="G556" s="11" t="s">
        <v>933</v>
      </c>
      <c r="H556" s="12" t="s">
        <v>934</v>
      </c>
      <c r="I556" s="11" t="s">
        <v>955</v>
      </c>
      <c r="J556" s="12" t="s">
        <v>956</v>
      </c>
      <c r="K556" s="12"/>
      <c r="L556" s="13">
        <v>7513498</v>
      </c>
    </row>
    <row r="557" spans="1:12" ht="22.5" x14ac:dyDescent="0.3">
      <c r="A557" s="11">
        <v>101002565</v>
      </c>
      <c r="B557" s="12" t="s">
        <v>2834</v>
      </c>
      <c r="C557" s="11" t="s">
        <v>926</v>
      </c>
      <c r="D557" s="12" t="s">
        <v>927</v>
      </c>
      <c r="E557" s="11" t="s">
        <v>926</v>
      </c>
      <c r="F557" s="12" t="s">
        <v>928</v>
      </c>
      <c r="G557" s="11" t="s">
        <v>933</v>
      </c>
      <c r="H557" s="12" t="s">
        <v>934</v>
      </c>
      <c r="I557" s="11" t="s">
        <v>952</v>
      </c>
      <c r="J557" s="12" t="s">
        <v>951</v>
      </c>
      <c r="K557" s="12"/>
      <c r="L557" s="13">
        <v>839122040</v>
      </c>
    </row>
    <row r="558" spans="1:12" x14ac:dyDescent="0.3">
      <c r="A558" s="11">
        <v>101002570</v>
      </c>
      <c r="B558" s="12" t="s">
        <v>2835</v>
      </c>
      <c r="C558" s="11" t="s">
        <v>926</v>
      </c>
      <c r="D558" s="12" t="s">
        <v>927</v>
      </c>
      <c r="E558" s="11" t="s">
        <v>926</v>
      </c>
      <c r="F558" s="12" t="s">
        <v>928</v>
      </c>
      <c r="G558" s="11" t="s">
        <v>933</v>
      </c>
      <c r="H558" s="12" t="s">
        <v>934</v>
      </c>
      <c r="I558" s="11" t="s">
        <v>958</v>
      </c>
      <c r="J558" s="12" t="s">
        <v>959</v>
      </c>
      <c r="K558" s="12"/>
      <c r="L558" s="13">
        <v>15684835</v>
      </c>
    </row>
    <row r="559" spans="1:12" ht="22.5" x14ac:dyDescent="0.3">
      <c r="A559" s="11">
        <v>101002572</v>
      </c>
      <c r="B559" s="12" t="s">
        <v>2836</v>
      </c>
      <c r="C559" s="11" t="s">
        <v>926</v>
      </c>
      <c r="D559" s="12" t="s">
        <v>927</v>
      </c>
      <c r="E559" s="11" t="s">
        <v>926</v>
      </c>
      <c r="F559" s="12" t="s">
        <v>928</v>
      </c>
      <c r="G559" s="11" t="s">
        <v>933</v>
      </c>
      <c r="H559" s="12" t="s">
        <v>934</v>
      </c>
      <c r="I559" s="11" t="s">
        <v>982</v>
      </c>
      <c r="J559" s="12" t="s">
        <v>983</v>
      </c>
      <c r="K559" s="12"/>
      <c r="L559" s="13">
        <v>88422727</v>
      </c>
    </row>
    <row r="560" spans="1:12" x14ac:dyDescent="0.3">
      <c r="A560" s="11">
        <v>101002575</v>
      </c>
      <c r="B560" s="12" t="s">
        <v>1118</v>
      </c>
      <c r="C560" s="11" t="s">
        <v>926</v>
      </c>
      <c r="D560" s="12" t="s">
        <v>927</v>
      </c>
      <c r="E560" s="11" t="s">
        <v>926</v>
      </c>
      <c r="F560" s="12" t="s">
        <v>928</v>
      </c>
      <c r="G560" s="11" t="s">
        <v>933</v>
      </c>
      <c r="H560" s="12" t="s">
        <v>934</v>
      </c>
      <c r="I560" s="11" t="s">
        <v>971</v>
      </c>
      <c r="J560" s="12" t="s">
        <v>970</v>
      </c>
      <c r="K560" s="12"/>
      <c r="L560" s="13">
        <v>-23834535</v>
      </c>
    </row>
    <row r="561" spans="1:12" x14ac:dyDescent="0.3">
      <c r="A561" s="11">
        <v>101002576</v>
      </c>
      <c r="B561" s="12" t="s">
        <v>1119</v>
      </c>
      <c r="C561" s="11" t="s">
        <v>926</v>
      </c>
      <c r="D561" s="12" t="s">
        <v>927</v>
      </c>
      <c r="E561" s="11" t="s">
        <v>926</v>
      </c>
      <c r="F561" s="12" t="s">
        <v>928</v>
      </c>
      <c r="G561" s="11" t="s">
        <v>926</v>
      </c>
      <c r="H561" s="12" t="s">
        <v>929</v>
      </c>
      <c r="I561" s="11" t="s">
        <v>1081</v>
      </c>
      <c r="J561" s="12" t="s">
        <v>1082</v>
      </c>
      <c r="K561" s="12"/>
      <c r="L561" s="13">
        <v>27372075</v>
      </c>
    </row>
    <row r="562" spans="1:12" x14ac:dyDescent="0.3">
      <c r="A562" s="11">
        <v>101002587</v>
      </c>
      <c r="B562" s="12" t="s">
        <v>1120</v>
      </c>
      <c r="C562" s="11" t="s">
        <v>926</v>
      </c>
      <c r="D562" s="12" t="s">
        <v>927</v>
      </c>
      <c r="E562" s="11" t="s">
        <v>933</v>
      </c>
      <c r="F562" s="12" t="s">
        <v>975</v>
      </c>
      <c r="G562" s="11" t="s">
        <v>985</v>
      </c>
      <c r="H562" s="12" t="s">
        <v>986</v>
      </c>
      <c r="I562" s="11" t="s">
        <v>940</v>
      </c>
      <c r="J562" s="12" t="s">
        <v>941</v>
      </c>
      <c r="K562" s="12"/>
      <c r="L562" s="13">
        <v>157092545</v>
      </c>
    </row>
    <row r="563" spans="1:12" ht="22.5" x14ac:dyDescent="0.3">
      <c r="A563" s="11">
        <v>101002591</v>
      </c>
      <c r="B563" s="12" t="s">
        <v>2837</v>
      </c>
      <c r="C563" s="11" t="s">
        <v>926</v>
      </c>
      <c r="D563" s="12" t="s">
        <v>927</v>
      </c>
      <c r="E563" s="11" t="s">
        <v>933</v>
      </c>
      <c r="F563" s="12" t="s">
        <v>975</v>
      </c>
      <c r="G563" s="11" t="s">
        <v>990</v>
      </c>
      <c r="H563" s="12" t="s">
        <v>991</v>
      </c>
      <c r="I563" s="11" t="s">
        <v>993</v>
      </c>
      <c r="J563" s="12" t="s">
        <v>994</v>
      </c>
      <c r="K563" s="12"/>
      <c r="L563" s="13">
        <v>5542303</v>
      </c>
    </row>
    <row r="564" spans="1:12" ht="22.5" x14ac:dyDescent="0.3">
      <c r="A564" s="11">
        <v>101002592</v>
      </c>
      <c r="B564" s="12" t="s">
        <v>2838</v>
      </c>
      <c r="C564" s="11" t="s">
        <v>926</v>
      </c>
      <c r="D564" s="12" t="s">
        <v>927</v>
      </c>
      <c r="E564" s="11" t="s">
        <v>933</v>
      </c>
      <c r="F564" s="12" t="s">
        <v>975</v>
      </c>
      <c r="G564" s="11" t="s">
        <v>990</v>
      </c>
      <c r="H564" s="12" t="s">
        <v>991</v>
      </c>
      <c r="I564" s="11" t="s">
        <v>973</v>
      </c>
      <c r="J564" s="12" t="s">
        <v>972</v>
      </c>
      <c r="K564" s="12"/>
      <c r="L564" s="13">
        <v>24998576</v>
      </c>
    </row>
    <row r="565" spans="1:12" ht="22.5" x14ac:dyDescent="0.3">
      <c r="A565" s="11">
        <v>101002595</v>
      </c>
      <c r="B565" s="12" t="s">
        <v>2839</v>
      </c>
      <c r="C565" s="11" t="s">
        <v>926</v>
      </c>
      <c r="D565" s="12" t="s">
        <v>927</v>
      </c>
      <c r="E565" s="11" t="s">
        <v>933</v>
      </c>
      <c r="F565" s="12" t="s">
        <v>975</v>
      </c>
      <c r="G565" s="11" t="s">
        <v>1064</v>
      </c>
      <c r="H565" s="12" t="s">
        <v>1065</v>
      </c>
      <c r="I565" s="11" t="s">
        <v>952</v>
      </c>
      <c r="J565" s="12" t="s">
        <v>951</v>
      </c>
      <c r="K565" s="12"/>
      <c r="L565" s="13">
        <v>395902354</v>
      </c>
    </row>
    <row r="566" spans="1:12" x14ac:dyDescent="0.3">
      <c r="A566" s="11">
        <v>101002599</v>
      </c>
      <c r="B566" s="12" t="s">
        <v>1220</v>
      </c>
      <c r="C566" s="11" t="s">
        <v>926</v>
      </c>
      <c r="D566" s="12" t="s">
        <v>927</v>
      </c>
      <c r="E566" s="11" t="s">
        <v>933</v>
      </c>
      <c r="F566" s="12" t="s">
        <v>975</v>
      </c>
      <c r="G566" s="11" t="s">
        <v>976</v>
      </c>
      <c r="H566" s="12" t="s">
        <v>977</v>
      </c>
      <c r="I566" s="11" t="s">
        <v>982</v>
      </c>
      <c r="J566" s="12" t="s">
        <v>983</v>
      </c>
      <c r="K566" s="12"/>
      <c r="L566" s="13">
        <v>2803091</v>
      </c>
    </row>
    <row r="567" spans="1:12" ht="22.5" x14ac:dyDescent="0.3">
      <c r="A567" s="11">
        <v>101002602</v>
      </c>
      <c r="B567" s="12" t="s">
        <v>2840</v>
      </c>
      <c r="C567" s="11" t="s">
        <v>926</v>
      </c>
      <c r="D567" s="12" t="s">
        <v>927</v>
      </c>
      <c r="E567" s="11" t="s">
        <v>933</v>
      </c>
      <c r="F567" s="12" t="s">
        <v>975</v>
      </c>
      <c r="G567" s="11" t="s">
        <v>990</v>
      </c>
      <c r="H567" s="12" t="s">
        <v>991</v>
      </c>
      <c r="I567" s="11" t="s">
        <v>952</v>
      </c>
      <c r="J567" s="12" t="s">
        <v>951</v>
      </c>
      <c r="K567" s="12"/>
      <c r="L567" s="13">
        <v>183902418</v>
      </c>
    </row>
    <row r="568" spans="1:12" x14ac:dyDescent="0.3">
      <c r="A568" s="11">
        <v>101002608</v>
      </c>
      <c r="B568" s="12" t="s">
        <v>2244</v>
      </c>
      <c r="C568" s="11" t="s">
        <v>926</v>
      </c>
      <c r="D568" s="12" t="s">
        <v>927</v>
      </c>
      <c r="E568" s="11" t="s">
        <v>926</v>
      </c>
      <c r="F568" s="12" t="s">
        <v>928</v>
      </c>
      <c r="G568" s="11" t="s">
        <v>933</v>
      </c>
      <c r="H568" s="12" t="s">
        <v>934</v>
      </c>
      <c r="I568" s="11" t="s">
        <v>940</v>
      </c>
      <c r="J568" s="12" t="s">
        <v>941</v>
      </c>
      <c r="K568" s="12"/>
      <c r="L568" s="13">
        <v>333000</v>
      </c>
    </row>
    <row r="569" spans="1:12" ht="22.5" x14ac:dyDescent="0.3">
      <c r="A569" s="11">
        <v>101002611</v>
      </c>
      <c r="B569" s="12" t="s">
        <v>2841</v>
      </c>
      <c r="C569" s="11" t="s">
        <v>926</v>
      </c>
      <c r="D569" s="12" t="s">
        <v>927</v>
      </c>
      <c r="E569" s="11" t="s">
        <v>926</v>
      </c>
      <c r="F569" s="12" t="s">
        <v>928</v>
      </c>
      <c r="G569" s="11" t="s">
        <v>933</v>
      </c>
      <c r="H569" s="12" t="s">
        <v>934</v>
      </c>
      <c r="I569" s="11" t="s">
        <v>952</v>
      </c>
      <c r="J569" s="12" t="s">
        <v>951</v>
      </c>
      <c r="K569" s="12"/>
      <c r="L569" s="13">
        <v>120652532</v>
      </c>
    </row>
    <row r="570" spans="1:12" x14ac:dyDescent="0.3">
      <c r="A570" s="11">
        <v>101002617</v>
      </c>
      <c r="B570" s="12" t="s">
        <v>1121</v>
      </c>
      <c r="C570" s="11" t="s">
        <v>926</v>
      </c>
      <c r="D570" s="12" t="s">
        <v>927</v>
      </c>
      <c r="E570" s="11" t="s">
        <v>926</v>
      </c>
      <c r="F570" s="12" t="s">
        <v>928</v>
      </c>
      <c r="G570" s="11" t="s">
        <v>944</v>
      </c>
      <c r="H570" s="12" t="s">
        <v>945</v>
      </c>
      <c r="I570" s="11" t="s">
        <v>1012</v>
      </c>
      <c r="J570" s="12" t="s">
        <v>945</v>
      </c>
      <c r="K570" s="12"/>
      <c r="L570" s="13">
        <v>182603117</v>
      </c>
    </row>
    <row r="571" spans="1:12" ht="22.5" x14ac:dyDescent="0.3">
      <c r="A571" s="11">
        <v>101002618</v>
      </c>
      <c r="B571" s="12" t="s">
        <v>2842</v>
      </c>
      <c r="C571" s="11" t="s">
        <v>926</v>
      </c>
      <c r="D571" s="12" t="s">
        <v>927</v>
      </c>
      <c r="E571" s="11" t="s">
        <v>926</v>
      </c>
      <c r="F571" s="12" t="s">
        <v>928</v>
      </c>
      <c r="G571" s="11" t="s">
        <v>933</v>
      </c>
      <c r="H571" s="12" t="s">
        <v>934</v>
      </c>
      <c r="I571" s="11" t="s">
        <v>2843</v>
      </c>
      <c r="J571" s="12" t="s">
        <v>2844</v>
      </c>
      <c r="K571" s="12"/>
      <c r="L571" s="13">
        <v>554460636</v>
      </c>
    </row>
    <row r="572" spans="1:12" ht="22.5" x14ac:dyDescent="0.3">
      <c r="A572" s="11">
        <v>101002619</v>
      </c>
      <c r="B572" s="12" t="s">
        <v>2845</v>
      </c>
      <c r="C572" s="11" t="s">
        <v>926</v>
      </c>
      <c r="D572" s="12" t="s">
        <v>927</v>
      </c>
      <c r="E572" s="11" t="s">
        <v>926</v>
      </c>
      <c r="F572" s="12" t="s">
        <v>928</v>
      </c>
      <c r="G572" s="11" t="s">
        <v>933</v>
      </c>
      <c r="H572" s="12" t="s">
        <v>934</v>
      </c>
      <c r="I572" s="11" t="s">
        <v>982</v>
      </c>
      <c r="J572" s="12" t="s">
        <v>983</v>
      </c>
      <c r="K572" s="12"/>
      <c r="L572" s="13">
        <v>233181240</v>
      </c>
    </row>
    <row r="573" spans="1:12" x14ac:dyDescent="0.3">
      <c r="A573" s="11">
        <v>101002624</v>
      </c>
      <c r="B573" s="12" t="s">
        <v>2846</v>
      </c>
      <c r="C573" s="11" t="s">
        <v>926</v>
      </c>
      <c r="D573" s="12" t="s">
        <v>927</v>
      </c>
      <c r="E573" s="11" t="s">
        <v>926</v>
      </c>
      <c r="F573" s="12" t="s">
        <v>928</v>
      </c>
      <c r="G573" s="11" t="s">
        <v>933</v>
      </c>
      <c r="H573" s="12" t="s">
        <v>934</v>
      </c>
      <c r="I573" s="11" t="s">
        <v>952</v>
      </c>
      <c r="J573" s="12" t="s">
        <v>951</v>
      </c>
      <c r="K573" s="12"/>
      <c r="L573" s="13">
        <v>47604683</v>
      </c>
    </row>
    <row r="574" spans="1:12" x14ac:dyDescent="0.3">
      <c r="A574" s="11">
        <v>101002627</v>
      </c>
      <c r="B574" s="12" t="s">
        <v>1122</v>
      </c>
      <c r="C574" s="11" t="s">
        <v>926</v>
      </c>
      <c r="D574" s="12" t="s">
        <v>927</v>
      </c>
      <c r="E574" s="11" t="s">
        <v>926</v>
      </c>
      <c r="F574" s="12" t="s">
        <v>928</v>
      </c>
      <c r="G574" s="11" t="s">
        <v>944</v>
      </c>
      <c r="H574" s="12" t="s">
        <v>945</v>
      </c>
      <c r="I574" s="11" t="s">
        <v>1039</v>
      </c>
      <c r="J574" s="12" t="s">
        <v>1040</v>
      </c>
      <c r="K574" s="12"/>
      <c r="L574" s="13">
        <v>67272327</v>
      </c>
    </row>
    <row r="575" spans="1:12" ht="22.5" x14ac:dyDescent="0.3">
      <c r="A575" s="11">
        <v>101002628</v>
      </c>
      <c r="B575" s="12" t="s">
        <v>2847</v>
      </c>
      <c r="C575" s="11" t="s">
        <v>926</v>
      </c>
      <c r="D575" s="12" t="s">
        <v>927</v>
      </c>
      <c r="E575" s="11" t="s">
        <v>926</v>
      </c>
      <c r="F575" s="12" t="s">
        <v>928</v>
      </c>
      <c r="G575" s="11" t="s">
        <v>933</v>
      </c>
      <c r="H575" s="12" t="s">
        <v>934</v>
      </c>
      <c r="I575" s="11" t="s">
        <v>952</v>
      </c>
      <c r="J575" s="12" t="s">
        <v>951</v>
      </c>
      <c r="K575" s="12"/>
      <c r="L575" s="13">
        <v>139481448</v>
      </c>
    </row>
    <row r="576" spans="1:12" ht="22.5" x14ac:dyDescent="0.3">
      <c r="A576" s="11">
        <v>101002632</v>
      </c>
      <c r="B576" s="12" t="s">
        <v>2848</v>
      </c>
      <c r="C576" s="11" t="s">
        <v>926</v>
      </c>
      <c r="D576" s="12" t="s">
        <v>927</v>
      </c>
      <c r="E576" s="11" t="s">
        <v>926</v>
      </c>
      <c r="F576" s="12" t="s">
        <v>928</v>
      </c>
      <c r="G576" s="11" t="s">
        <v>933</v>
      </c>
      <c r="H576" s="12" t="s">
        <v>934</v>
      </c>
      <c r="I576" s="11" t="s">
        <v>940</v>
      </c>
      <c r="J576" s="12" t="s">
        <v>941</v>
      </c>
      <c r="K576" s="12"/>
      <c r="L576" s="13">
        <v>15623486</v>
      </c>
    </row>
    <row r="577" spans="1:12" ht="22.5" x14ac:dyDescent="0.3">
      <c r="A577" s="11">
        <v>101002636</v>
      </c>
      <c r="B577" s="12" t="s">
        <v>2849</v>
      </c>
      <c r="C577" s="11" t="s">
        <v>926</v>
      </c>
      <c r="D577" s="12" t="s">
        <v>927</v>
      </c>
      <c r="E577" s="11" t="s">
        <v>933</v>
      </c>
      <c r="F577" s="12" t="s">
        <v>975</v>
      </c>
      <c r="G577" s="11" t="s">
        <v>990</v>
      </c>
      <c r="H577" s="12" t="s">
        <v>991</v>
      </c>
      <c r="I577" s="11" t="s">
        <v>930</v>
      </c>
      <c r="J577" s="12" t="s">
        <v>931</v>
      </c>
      <c r="K577" s="12"/>
      <c r="L577" s="13">
        <v>84548459</v>
      </c>
    </row>
    <row r="578" spans="1:12" ht="22.5" x14ac:dyDescent="0.3">
      <c r="A578" s="11">
        <v>101002640</v>
      </c>
      <c r="B578" s="12" t="s">
        <v>2850</v>
      </c>
      <c r="C578" s="11" t="s">
        <v>926</v>
      </c>
      <c r="D578" s="12" t="s">
        <v>927</v>
      </c>
      <c r="E578" s="11" t="s">
        <v>926</v>
      </c>
      <c r="F578" s="12" t="s">
        <v>928</v>
      </c>
      <c r="G578" s="11" t="s">
        <v>933</v>
      </c>
      <c r="H578" s="12" t="s">
        <v>934</v>
      </c>
      <c r="I578" s="11" t="s">
        <v>2843</v>
      </c>
      <c r="J578" s="12" t="s">
        <v>2844</v>
      </c>
      <c r="K578" s="12"/>
      <c r="L578" s="13">
        <v>454531210</v>
      </c>
    </row>
    <row r="579" spans="1:12" x14ac:dyDescent="0.3">
      <c r="A579" s="11">
        <v>101002642</v>
      </c>
      <c r="B579" s="12" t="s">
        <v>1123</v>
      </c>
      <c r="C579" s="11" t="s">
        <v>926</v>
      </c>
      <c r="D579" s="12" t="s">
        <v>927</v>
      </c>
      <c r="E579" s="11" t="s">
        <v>926</v>
      </c>
      <c r="F579" s="12" t="s">
        <v>928</v>
      </c>
      <c r="G579" s="11" t="s">
        <v>933</v>
      </c>
      <c r="H579" s="12" t="s">
        <v>934</v>
      </c>
      <c r="I579" s="11" t="s">
        <v>935</v>
      </c>
      <c r="J579" s="12" t="s">
        <v>936</v>
      </c>
      <c r="K579" s="12"/>
      <c r="L579" s="13">
        <v>32470672</v>
      </c>
    </row>
    <row r="580" spans="1:12" x14ac:dyDescent="0.3">
      <c r="A580" s="11">
        <v>101002643</v>
      </c>
      <c r="B580" s="12" t="s">
        <v>1216</v>
      </c>
      <c r="C580" s="11" t="s">
        <v>926</v>
      </c>
      <c r="D580" s="12" t="s">
        <v>927</v>
      </c>
      <c r="E580" s="11" t="s">
        <v>926</v>
      </c>
      <c r="F580" s="12" t="s">
        <v>928</v>
      </c>
      <c r="G580" s="11" t="s">
        <v>933</v>
      </c>
      <c r="H580" s="12" t="s">
        <v>934</v>
      </c>
      <c r="I580" s="11" t="s">
        <v>940</v>
      </c>
      <c r="J580" s="12" t="s">
        <v>941</v>
      </c>
      <c r="K580" s="12"/>
      <c r="L580" s="13">
        <v>-827050</v>
      </c>
    </row>
    <row r="581" spans="1:12" ht="22.5" x14ac:dyDescent="0.3">
      <c r="A581" s="11">
        <v>101002644</v>
      </c>
      <c r="B581" s="12" t="s">
        <v>2851</v>
      </c>
      <c r="C581" s="11" t="s">
        <v>926</v>
      </c>
      <c r="D581" s="12" t="s">
        <v>927</v>
      </c>
      <c r="E581" s="11" t="s">
        <v>926</v>
      </c>
      <c r="F581" s="12" t="s">
        <v>928</v>
      </c>
      <c r="G581" s="11" t="s">
        <v>933</v>
      </c>
      <c r="H581" s="12" t="s">
        <v>934</v>
      </c>
      <c r="I581" s="11" t="s">
        <v>940</v>
      </c>
      <c r="J581" s="12" t="s">
        <v>941</v>
      </c>
      <c r="K581" s="12"/>
      <c r="L581" s="13">
        <v>49969545</v>
      </c>
    </row>
    <row r="582" spans="1:12" ht="22.5" x14ac:dyDescent="0.3">
      <c r="A582" s="11">
        <v>101002645</v>
      </c>
      <c r="B582" s="12" t="s">
        <v>2852</v>
      </c>
      <c r="C582" s="11" t="s">
        <v>926</v>
      </c>
      <c r="D582" s="12" t="s">
        <v>927</v>
      </c>
      <c r="E582" s="11" t="s">
        <v>926</v>
      </c>
      <c r="F582" s="12" t="s">
        <v>928</v>
      </c>
      <c r="G582" s="11" t="s">
        <v>933</v>
      </c>
      <c r="H582" s="12" t="s">
        <v>934</v>
      </c>
      <c r="I582" s="11" t="s">
        <v>940</v>
      </c>
      <c r="J582" s="12" t="s">
        <v>941</v>
      </c>
      <c r="K582" s="12"/>
      <c r="L582" s="13">
        <v>280273367</v>
      </c>
    </row>
    <row r="583" spans="1:12" x14ac:dyDescent="0.3">
      <c r="A583" s="11">
        <v>101002675</v>
      </c>
      <c r="B583" s="12" t="s">
        <v>2273</v>
      </c>
      <c r="C583" s="11" t="s">
        <v>926</v>
      </c>
      <c r="D583" s="12" t="s">
        <v>927</v>
      </c>
      <c r="E583" s="11" t="s">
        <v>926</v>
      </c>
      <c r="F583" s="12" t="s">
        <v>928</v>
      </c>
      <c r="G583" s="11" t="s">
        <v>944</v>
      </c>
      <c r="H583" s="12" t="s">
        <v>945</v>
      </c>
      <c r="I583" s="11" t="s">
        <v>1034</v>
      </c>
      <c r="J583" s="12" t="s">
        <v>1035</v>
      </c>
      <c r="K583" s="12"/>
      <c r="L583" s="13">
        <v>-46800</v>
      </c>
    </row>
    <row r="584" spans="1:12" x14ac:dyDescent="0.3">
      <c r="A584" s="11">
        <v>101002676</v>
      </c>
      <c r="B584" s="12" t="s">
        <v>1124</v>
      </c>
      <c r="C584" s="11" t="s">
        <v>926</v>
      </c>
      <c r="D584" s="12" t="s">
        <v>927</v>
      </c>
      <c r="E584" s="11" t="s">
        <v>926</v>
      </c>
      <c r="F584" s="12" t="s">
        <v>928</v>
      </c>
      <c r="G584" s="11" t="s">
        <v>944</v>
      </c>
      <c r="H584" s="12" t="s">
        <v>945</v>
      </c>
      <c r="I584" s="11" t="s">
        <v>1039</v>
      </c>
      <c r="J584" s="12" t="s">
        <v>1040</v>
      </c>
      <c r="K584" s="12"/>
      <c r="L584" s="13">
        <v>-101400</v>
      </c>
    </row>
    <row r="585" spans="1:12" ht="22.5" x14ac:dyDescent="0.3">
      <c r="A585" s="11">
        <v>101002684</v>
      </c>
      <c r="B585" s="12" t="s">
        <v>2853</v>
      </c>
      <c r="C585" s="11" t="s">
        <v>926</v>
      </c>
      <c r="D585" s="12" t="s">
        <v>927</v>
      </c>
      <c r="E585" s="11" t="s">
        <v>926</v>
      </c>
      <c r="F585" s="12" t="s">
        <v>928</v>
      </c>
      <c r="G585" s="11" t="s">
        <v>933</v>
      </c>
      <c r="H585" s="12" t="s">
        <v>934</v>
      </c>
      <c r="I585" s="11" t="s">
        <v>2843</v>
      </c>
      <c r="J585" s="12" t="s">
        <v>2844</v>
      </c>
      <c r="K585" s="12"/>
      <c r="L585" s="13">
        <v>30474045</v>
      </c>
    </row>
    <row r="586" spans="1:12" ht="22.5" x14ac:dyDescent="0.3">
      <c r="A586" s="11">
        <v>101002685</v>
      </c>
      <c r="B586" s="12" t="s">
        <v>2854</v>
      </c>
      <c r="C586" s="11" t="s">
        <v>926</v>
      </c>
      <c r="D586" s="12" t="s">
        <v>927</v>
      </c>
      <c r="E586" s="11" t="s">
        <v>926</v>
      </c>
      <c r="F586" s="12" t="s">
        <v>928</v>
      </c>
      <c r="G586" s="11" t="s">
        <v>933</v>
      </c>
      <c r="H586" s="12" t="s">
        <v>934</v>
      </c>
      <c r="I586" s="11" t="s">
        <v>2843</v>
      </c>
      <c r="J586" s="12" t="s">
        <v>2844</v>
      </c>
      <c r="K586" s="12"/>
      <c r="L586" s="13">
        <v>209272</v>
      </c>
    </row>
    <row r="587" spans="1:12" x14ac:dyDescent="0.3">
      <c r="A587" s="11">
        <v>101002688</v>
      </c>
      <c r="B587" s="12" t="s">
        <v>1125</v>
      </c>
      <c r="C587" s="11" t="s">
        <v>926</v>
      </c>
      <c r="D587" s="12" t="s">
        <v>927</v>
      </c>
      <c r="E587" s="11" t="s">
        <v>926</v>
      </c>
      <c r="F587" s="12" t="s">
        <v>928</v>
      </c>
      <c r="G587" s="11" t="s">
        <v>933</v>
      </c>
      <c r="H587" s="12" t="s">
        <v>934</v>
      </c>
      <c r="I587" s="11" t="s">
        <v>952</v>
      </c>
      <c r="J587" s="12" t="s">
        <v>951</v>
      </c>
      <c r="K587" s="12"/>
      <c r="L587" s="13">
        <v>178752</v>
      </c>
    </row>
    <row r="588" spans="1:12" ht="22.5" x14ac:dyDescent="0.3">
      <c r="A588" s="11">
        <v>101002696</v>
      </c>
      <c r="B588" s="12" t="s">
        <v>2855</v>
      </c>
      <c r="C588" s="11" t="s">
        <v>926</v>
      </c>
      <c r="D588" s="12" t="s">
        <v>927</v>
      </c>
      <c r="E588" s="11" t="s">
        <v>926</v>
      </c>
      <c r="F588" s="12" t="s">
        <v>928</v>
      </c>
      <c r="G588" s="11" t="s">
        <v>933</v>
      </c>
      <c r="H588" s="12" t="s">
        <v>934</v>
      </c>
      <c r="I588" s="11" t="s">
        <v>952</v>
      </c>
      <c r="J588" s="12" t="s">
        <v>951</v>
      </c>
      <c r="K588" s="12"/>
      <c r="L588" s="13">
        <v>413489527</v>
      </c>
    </row>
    <row r="589" spans="1:12" x14ac:dyDescent="0.3">
      <c r="A589" s="11">
        <v>101002702</v>
      </c>
      <c r="B589" s="12" t="s">
        <v>1126</v>
      </c>
      <c r="C589" s="11" t="s">
        <v>926</v>
      </c>
      <c r="D589" s="12" t="s">
        <v>927</v>
      </c>
      <c r="E589" s="11" t="s">
        <v>926</v>
      </c>
      <c r="F589" s="12" t="s">
        <v>928</v>
      </c>
      <c r="G589" s="11" t="s">
        <v>944</v>
      </c>
      <c r="H589" s="12" t="s">
        <v>945</v>
      </c>
      <c r="I589" s="11" t="s">
        <v>1012</v>
      </c>
      <c r="J589" s="12" t="s">
        <v>945</v>
      </c>
      <c r="K589" s="12"/>
      <c r="L589" s="13">
        <v>1590253</v>
      </c>
    </row>
    <row r="590" spans="1:12" x14ac:dyDescent="0.3">
      <c r="A590" s="11">
        <v>101002705</v>
      </c>
      <c r="B590" s="12" t="s">
        <v>2252</v>
      </c>
      <c r="C590" s="11" t="s">
        <v>926</v>
      </c>
      <c r="D590" s="12" t="s">
        <v>927</v>
      </c>
      <c r="E590" s="11" t="s">
        <v>926</v>
      </c>
      <c r="F590" s="12" t="s">
        <v>928</v>
      </c>
      <c r="G590" s="11" t="s">
        <v>933</v>
      </c>
      <c r="H590" s="12" t="s">
        <v>934</v>
      </c>
      <c r="I590" s="11" t="s">
        <v>1115</v>
      </c>
      <c r="J590" s="12" t="s">
        <v>1114</v>
      </c>
      <c r="K590" s="12"/>
      <c r="L590" s="13">
        <v>-242896</v>
      </c>
    </row>
    <row r="591" spans="1:12" ht="22.5" x14ac:dyDescent="0.3">
      <c r="A591" s="11">
        <v>101002710</v>
      </c>
      <c r="B591" s="12" t="s">
        <v>2856</v>
      </c>
      <c r="C591" s="11" t="s">
        <v>926</v>
      </c>
      <c r="D591" s="12" t="s">
        <v>927</v>
      </c>
      <c r="E591" s="11" t="s">
        <v>926</v>
      </c>
      <c r="F591" s="12" t="s">
        <v>928</v>
      </c>
      <c r="G591" s="11" t="s">
        <v>2538</v>
      </c>
      <c r="H591" s="12" t="s">
        <v>2539</v>
      </c>
      <c r="I591" s="11" t="s">
        <v>930</v>
      </c>
      <c r="J591" s="12" t="s">
        <v>931</v>
      </c>
      <c r="K591" s="12"/>
      <c r="L591" s="13">
        <v>47518145</v>
      </c>
    </row>
    <row r="592" spans="1:12" ht="22.5" x14ac:dyDescent="0.3">
      <c r="A592" s="11">
        <v>101002711</v>
      </c>
      <c r="B592" s="12" t="s">
        <v>2857</v>
      </c>
      <c r="C592" s="11" t="s">
        <v>926</v>
      </c>
      <c r="D592" s="12" t="s">
        <v>927</v>
      </c>
      <c r="E592" s="11" t="s">
        <v>933</v>
      </c>
      <c r="F592" s="12" t="s">
        <v>975</v>
      </c>
      <c r="G592" s="11" t="s">
        <v>985</v>
      </c>
      <c r="H592" s="12" t="s">
        <v>986</v>
      </c>
      <c r="I592" s="11" t="s">
        <v>982</v>
      </c>
      <c r="J592" s="12" t="s">
        <v>983</v>
      </c>
      <c r="K592" s="12"/>
      <c r="L592" s="13">
        <v>12297147</v>
      </c>
    </row>
    <row r="593" spans="1:12" ht="22.5" x14ac:dyDescent="0.3">
      <c r="A593" s="11">
        <v>101002729</v>
      </c>
      <c r="B593" s="12" t="s">
        <v>2858</v>
      </c>
      <c r="C593" s="11" t="s">
        <v>926</v>
      </c>
      <c r="D593" s="12" t="s">
        <v>927</v>
      </c>
      <c r="E593" s="11" t="s">
        <v>933</v>
      </c>
      <c r="F593" s="12" t="s">
        <v>975</v>
      </c>
      <c r="G593" s="11" t="s">
        <v>990</v>
      </c>
      <c r="H593" s="12" t="s">
        <v>991</v>
      </c>
      <c r="I593" s="11" t="s">
        <v>952</v>
      </c>
      <c r="J593" s="12" t="s">
        <v>951</v>
      </c>
      <c r="K593" s="12"/>
      <c r="L593" s="13">
        <v>19462366</v>
      </c>
    </row>
    <row r="594" spans="1:12" ht="22.5" x14ac:dyDescent="0.3">
      <c r="A594" s="11">
        <v>101002732</v>
      </c>
      <c r="B594" s="12" t="s">
        <v>2859</v>
      </c>
      <c r="C594" s="11" t="s">
        <v>926</v>
      </c>
      <c r="D594" s="12" t="s">
        <v>927</v>
      </c>
      <c r="E594" s="11" t="s">
        <v>926</v>
      </c>
      <c r="F594" s="12" t="s">
        <v>928</v>
      </c>
      <c r="G594" s="11" t="s">
        <v>933</v>
      </c>
      <c r="H594" s="12" t="s">
        <v>934</v>
      </c>
      <c r="I594" s="11" t="s">
        <v>2843</v>
      </c>
      <c r="J594" s="12" t="s">
        <v>2844</v>
      </c>
      <c r="K594" s="12"/>
      <c r="L594" s="13">
        <v>48998242</v>
      </c>
    </row>
    <row r="595" spans="1:12" ht="22.5" x14ac:dyDescent="0.3">
      <c r="A595" s="11">
        <v>101002736</v>
      </c>
      <c r="B595" s="12" t="s">
        <v>2860</v>
      </c>
      <c r="C595" s="11" t="s">
        <v>926</v>
      </c>
      <c r="D595" s="12" t="s">
        <v>927</v>
      </c>
      <c r="E595" s="11" t="s">
        <v>926</v>
      </c>
      <c r="F595" s="12" t="s">
        <v>928</v>
      </c>
      <c r="G595" s="11" t="s">
        <v>933</v>
      </c>
      <c r="H595" s="12" t="s">
        <v>934</v>
      </c>
      <c r="I595" s="11" t="s">
        <v>952</v>
      </c>
      <c r="J595" s="12" t="s">
        <v>951</v>
      </c>
      <c r="K595" s="12"/>
      <c r="L595" s="13">
        <v>121805947</v>
      </c>
    </row>
    <row r="596" spans="1:12" ht="22.5" x14ac:dyDescent="0.3">
      <c r="A596" s="11">
        <v>101002745</v>
      </c>
      <c r="B596" s="12" t="s">
        <v>2861</v>
      </c>
      <c r="C596" s="11" t="s">
        <v>926</v>
      </c>
      <c r="D596" s="12" t="s">
        <v>927</v>
      </c>
      <c r="E596" s="11" t="s">
        <v>926</v>
      </c>
      <c r="F596" s="12" t="s">
        <v>928</v>
      </c>
      <c r="G596" s="11" t="s">
        <v>933</v>
      </c>
      <c r="H596" s="12" t="s">
        <v>934</v>
      </c>
      <c r="I596" s="11" t="s">
        <v>952</v>
      </c>
      <c r="J596" s="12" t="s">
        <v>951</v>
      </c>
      <c r="K596" s="12"/>
      <c r="L596" s="13">
        <v>121306678</v>
      </c>
    </row>
    <row r="597" spans="1:12" ht="22.5" x14ac:dyDescent="0.3">
      <c r="A597" s="11">
        <v>101002748</v>
      </c>
      <c r="B597" s="12" t="s">
        <v>2862</v>
      </c>
      <c r="C597" s="11" t="s">
        <v>926</v>
      </c>
      <c r="D597" s="12" t="s">
        <v>927</v>
      </c>
      <c r="E597" s="11" t="s">
        <v>933</v>
      </c>
      <c r="F597" s="12" t="s">
        <v>975</v>
      </c>
      <c r="G597" s="11" t="s">
        <v>990</v>
      </c>
      <c r="H597" s="12" t="s">
        <v>991</v>
      </c>
      <c r="I597" s="11" t="s">
        <v>2749</v>
      </c>
      <c r="J597" s="12" t="s">
        <v>2750</v>
      </c>
      <c r="K597" s="12"/>
      <c r="L597" s="13">
        <v>113491655</v>
      </c>
    </row>
    <row r="598" spans="1:12" ht="22.5" x14ac:dyDescent="0.3">
      <c r="A598" s="11">
        <v>101002758</v>
      </c>
      <c r="B598" s="12" t="s">
        <v>2863</v>
      </c>
      <c r="C598" s="11" t="s">
        <v>926</v>
      </c>
      <c r="D598" s="12" t="s">
        <v>927</v>
      </c>
      <c r="E598" s="11" t="s">
        <v>926</v>
      </c>
      <c r="F598" s="12" t="s">
        <v>928</v>
      </c>
      <c r="G598" s="11" t="s">
        <v>933</v>
      </c>
      <c r="H598" s="12" t="s">
        <v>934</v>
      </c>
      <c r="I598" s="11" t="s">
        <v>2843</v>
      </c>
      <c r="J598" s="12" t="s">
        <v>2844</v>
      </c>
      <c r="K598" s="12"/>
      <c r="L598" s="13">
        <v>168161581</v>
      </c>
    </row>
    <row r="599" spans="1:12" ht="33.75" x14ac:dyDescent="0.3">
      <c r="A599" s="11">
        <v>101002759</v>
      </c>
      <c r="B599" s="12" t="s">
        <v>2864</v>
      </c>
      <c r="C599" s="11" t="s">
        <v>926</v>
      </c>
      <c r="D599" s="12" t="s">
        <v>927</v>
      </c>
      <c r="E599" s="11" t="s">
        <v>926</v>
      </c>
      <c r="F599" s="12" t="s">
        <v>928</v>
      </c>
      <c r="G599" s="11" t="s">
        <v>933</v>
      </c>
      <c r="H599" s="12" t="s">
        <v>934</v>
      </c>
      <c r="I599" s="11" t="s">
        <v>2843</v>
      </c>
      <c r="J599" s="12" t="s">
        <v>2844</v>
      </c>
      <c r="K599" s="12"/>
      <c r="L599" s="13">
        <v>3624258</v>
      </c>
    </row>
    <row r="600" spans="1:12" ht="22.5" x14ac:dyDescent="0.3">
      <c r="A600" s="11">
        <v>101002760</v>
      </c>
      <c r="B600" s="12" t="s">
        <v>2865</v>
      </c>
      <c r="C600" s="11" t="s">
        <v>926</v>
      </c>
      <c r="D600" s="12" t="s">
        <v>927</v>
      </c>
      <c r="E600" s="11" t="s">
        <v>926</v>
      </c>
      <c r="F600" s="12" t="s">
        <v>928</v>
      </c>
      <c r="G600" s="11" t="s">
        <v>933</v>
      </c>
      <c r="H600" s="12" t="s">
        <v>934</v>
      </c>
      <c r="I600" s="11" t="s">
        <v>2843</v>
      </c>
      <c r="J600" s="12" t="s">
        <v>2844</v>
      </c>
      <c r="K600" s="12"/>
      <c r="L600" s="13">
        <v>71707366</v>
      </c>
    </row>
    <row r="601" spans="1:12" ht="33.75" x14ac:dyDescent="0.3">
      <c r="A601" s="11">
        <v>101002761</v>
      </c>
      <c r="B601" s="12" t="s">
        <v>2866</v>
      </c>
      <c r="C601" s="11" t="s">
        <v>926</v>
      </c>
      <c r="D601" s="12" t="s">
        <v>927</v>
      </c>
      <c r="E601" s="11" t="s">
        <v>926</v>
      </c>
      <c r="F601" s="12" t="s">
        <v>928</v>
      </c>
      <c r="G601" s="11" t="s">
        <v>933</v>
      </c>
      <c r="H601" s="12" t="s">
        <v>934</v>
      </c>
      <c r="I601" s="11" t="s">
        <v>2843</v>
      </c>
      <c r="J601" s="12" t="s">
        <v>2844</v>
      </c>
      <c r="K601" s="12"/>
      <c r="L601" s="13">
        <v>61781155</v>
      </c>
    </row>
    <row r="602" spans="1:12" ht="22.5" x14ac:dyDescent="0.3">
      <c r="A602" s="11">
        <v>101002765</v>
      </c>
      <c r="B602" s="12" t="s">
        <v>2867</v>
      </c>
      <c r="C602" s="11" t="s">
        <v>926</v>
      </c>
      <c r="D602" s="12" t="s">
        <v>927</v>
      </c>
      <c r="E602" s="11" t="s">
        <v>926</v>
      </c>
      <c r="F602" s="12" t="s">
        <v>928</v>
      </c>
      <c r="G602" s="11" t="s">
        <v>933</v>
      </c>
      <c r="H602" s="12" t="s">
        <v>934</v>
      </c>
      <c r="I602" s="11" t="s">
        <v>952</v>
      </c>
      <c r="J602" s="12" t="s">
        <v>951</v>
      </c>
      <c r="K602" s="12"/>
      <c r="L602" s="13">
        <v>9944642</v>
      </c>
    </row>
    <row r="603" spans="1:12" ht="22.5" x14ac:dyDescent="0.3">
      <c r="A603" s="11">
        <v>101002771</v>
      </c>
      <c r="B603" s="12" t="s">
        <v>2868</v>
      </c>
      <c r="C603" s="11" t="s">
        <v>926</v>
      </c>
      <c r="D603" s="12" t="s">
        <v>927</v>
      </c>
      <c r="E603" s="11" t="s">
        <v>926</v>
      </c>
      <c r="F603" s="12" t="s">
        <v>928</v>
      </c>
      <c r="G603" s="11" t="s">
        <v>933</v>
      </c>
      <c r="H603" s="12" t="s">
        <v>934</v>
      </c>
      <c r="I603" s="11" t="s">
        <v>2843</v>
      </c>
      <c r="J603" s="12" t="s">
        <v>2844</v>
      </c>
      <c r="K603" s="12"/>
      <c r="L603" s="13">
        <v>69662155</v>
      </c>
    </row>
    <row r="604" spans="1:12" ht="22.5" x14ac:dyDescent="0.3">
      <c r="A604" s="11">
        <v>101002776</v>
      </c>
      <c r="B604" s="12" t="s">
        <v>2869</v>
      </c>
      <c r="C604" s="11" t="s">
        <v>926</v>
      </c>
      <c r="D604" s="12" t="s">
        <v>927</v>
      </c>
      <c r="E604" s="11" t="s">
        <v>926</v>
      </c>
      <c r="F604" s="12" t="s">
        <v>928</v>
      </c>
      <c r="G604" s="11" t="s">
        <v>933</v>
      </c>
      <c r="H604" s="12" t="s">
        <v>934</v>
      </c>
      <c r="I604" s="11" t="s">
        <v>952</v>
      </c>
      <c r="J604" s="12" t="s">
        <v>951</v>
      </c>
      <c r="K604" s="12"/>
      <c r="L604" s="13">
        <v>613305250</v>
      </c>
    </row>
    <row r="605" spans="1:12" ht="22.5" x14ac:dyDescent="0.3">
      <c r="A605" s="11">
        <v>101002777</v>
      </c>
      <c r="B605" s="12" t="s">
        <v>2870</v>
      </c>
      <c r="C605" s="11" t="s">
        <v>926</v>
      </c>
      <c r="D605" s="12" t="s">
        <v>927</v>
      </c>
      <c r="E605" s="11" t="s">
        <v>926</v>
      </c>
      <c r="F605" s="12" t="s">
        <v>928</v>
      </c>
      <c r="G605" s="11" t="s">
        <v>933</v>
      </c>
      <c r="H605" s="12" t="s">
        <v>934</v>
      </c>
      <c r="I605" s="11" t="s">
        <v>935</v>
      </c>
      <c r="J605" s="12" t="s">
        <v>936</v>
      </c>
      <c r="K605" s="12"/>
      <c r="L605" s="13">
        <v>146682888</v>
      </c>
    </row>
    <row r="606" spans="1:12" x14ac:dyDescent="0.3">
      <c r="A606" s="11">
        <v>101002778</v>
      </c>
      <c r="B606" s="12" t="s">
        <v>2871</v>
      </c>
      <c r="C606" s="11" t="s">
        <v>926</v>
      </c>
      <c r="D606" s="12" t="s">
        <v>927</v>
      </c>
      <c r="E606" s="11" t="s">
        <v>926</v>
      </c>
      <c r="F606" s="12" t="s">
        <v>928</v>
      </c>
      <c r="G606" s="11" t="s">
        <v>933</v>
      </c>
      <c r="H606" s="12" t="s">
        <v>934</v>
      </c>
      <c r="I606" s="11" t="s">
        <v>952</v>
      </c>
      <c r="J606" s="12" t="s">
        <v>951</v>
      </c>
      <c r="K606" s="12"/>
      <c r="L606" s="13">
        <v>22471549</v>
      </c>
    </row>
    <row r="607" spans="1:12" ht="22.5" x14ac:dyDescent="0.3">
      <c r="A607" s="11">
        <v>101002779</v>
      </c>
      <c r="B607" s="12" t="s">
        <v>2872</v>
      </c>
      <c r="C607" s="11" t="s">
        <v>926</v>
      </c>
      <c r="D607" s="12" t="s">
        <v>927</v>
      </c>
      <c r="E607" s="11" t="s">
        <v>933</v>
      </c>
      <c r="F607" s="12" t="s">
        <v>975</v>
      </c>
      <c r="G607" s="11" t="s">
        <v>985</v>
      </c>
      <c r="H607" s="12" t="s">
        <v>986</v>
      </c>
      <c r="I607" s="11" t="s">
        <v>952</v>
      </c>
      <c r="J607" s="12" t="s">
        <v>951</v>
      </c>
      <c r="K607" s="12"/>
      <c r="L607" s="13">
        <v>76767581</v>
      </c>
    </row>
    <row r="608" spans="1:12" ht="22.5" x14ac:dyDescent="0.3">
      <c r="A608" s="11">
        <v>101002782</v>
      </c>
      <c r="B608" s="12" t="s">
        <v>2873</v>
      </c>
      <c r="C608" s="11" t="s">
        <v>926</v>
      </c>
      <c r="D608" s="12" t="s">
        <v>927</v>
      </c>
      <c r="E608" s="11" t="s">
        <v>933</v>
      </c>
      <c r="F608" s="12" t="s">
        <v>975</v>
      </c>
      <c r="G608" s="11" t="s">
        <v>985</v>
      </c>
      <c r="H608" s="12" t="s">
        <v>986</v>
      </c>
      <c r="I608" s="11" t="s">
        <v>952</v>
      </c>
      <c r="J608" s="12" t="s">
        <v>951</v>
      </c>
      <c r="K608" s="12"/>
      <c r="L608" s="13">
        <v>28762473</v>
      </c>
    </row>
    <row r="609" spans="1:12" ht="22.5" x14ac:dyDescent="0.3">
      <c r="A609" s="11">
        <v>101002784</v>
      </c>
      <c r="B609" s="12" t="s">
        <v>2874</v>
      </c>
      <c r="C609" s="11" t="s">
        <v>926</v>
      </c>
      <c r="D609" s="12" t="s">
        <v>927</v>
      </c>
      <c r="E609" s="11" t="s">
        <v>933</v>
      </c>
      <c r="F609" s="12" t="s">
        <v>975</v>
      </c>
      <c r="G609" s="11" t="s">
        <v>985</v>
      </c>
      <c r="H609" s="12" t="s">
        <v>986</v>
      </c>
      <c r="I609" s="11" t="s">
        <v>952</v>
      </c>
      <c r="J609" s="12" t="s">
        <v>951</v>
      </c>
      <c r="K609" s="12"/>
      <c r="L609" s="13">
        <v>111757918</v>
      </c>
    </row>
    <row r="610" spans="1:12" x14ac:dyDescent="0.3">
      <c r="A610" s="11">
        <v>101002791</v>
      </c>
      <c r="B610" s="12" t="s">
        <v>2875</v>
      </c>
      <c r="C610" s="11" t="s">
        <v>926</v>
      </c>
      <c r="D610" s="12" t="s">
        <v>927</v>
      </c>
      <c r="E610" s="11" t="s">
        <v>926</v>
      </c>
      <c r="F610" s="12" t="s">
        <v>928</v>
      </c>
      <c r="G610" s="11" t="s">
        <v>933</v>
      </c>
      <c r="H610" s="12" t="s">
        <v>934</v>
      </c>
      <c r="I610" s="11" t="s">
        <v>952</v>
      </c>
      <c r="J610" s="12" t="s">
        <v>951</v>
      </c>
      <c r="K610" s="12"/>
      <c r="L610" s="13">
        <v>57429745</v>
      </c>
    </row>
    <row r="611" spans="1:12" ht="22.5" x14ac:dyDescent="0.3">
      <c r="A611" s="11">
        <v>101002792</v>
      </c>
      <c r="B611" s="12" t="s">
        <v>2876</v>
      </c>
      <c r="C611" s="11" t="s">
        <v>926</v>
      </c>
      <c r="D611" s="12" t="s">
        <v>927</v>
      </c>
      <c r="E611" s="11" t="s">
        <v>926</v>
      </c>
      <c r="F611" s="12" t="s">
        <v>928</v>
      </c>
      <c r="G611" s="11" t="s">
        <v>933</v>
      </c>
      <c r="H611" s="12" t="s">
        <v>934</v>
      </c>
      <c r="I611" s="11" t="s">
        <v>963</v>
      </c>
      <c r="J611" s="12" t="s">
        <v>962</v>
      </c>
      <c r="K611" s="12"/>
      <c r="L611" s="13">
        <v>16314458</v>
      </c>
    </row>
    <row r="612" spans="1:12" ht="22.5" x14ac:dyDescent="0.3">
      <c r="A612" s="11">
        <v>101002793</v>
      </c>
      <c r="B612" s="12" t="s">
        <v>2877</v>
      </c>
      <c r="C612" s="11" t="s">
        <v>926</v>
      </c>
      <c r="D612" s="12" t="s">
        <v>927</v>
      </c>
      <c r="E612" s="11" t="s">
        <v>926</v>
      </c>
      <c r="F612" s="12" t="s">
        <v>928</v>
      </c>
      <c r="G612" s="11" t="s">
        <v>926</v>
      </c>
      <c r="H612" s="12" t="s">
        <v>929</v>
      </c>
      <c r="I612" s="11" t="s">
        <v>961</v>
      </c>
      <c r="J612" s="12" t="s">
        <v>960</v>
      </c>
      <c r="K612" s="12"/>
      <c r="L612" s="13">
        <v>12258594</v>
      </c>
    </row>
    <row r="613" spans="1:12" ht="22.5" x14ac:dyDescent="0.3">
      <c r="A613" s="11">
        <v>101002794</v>
      </c>
      <c r="B613" s="12" t="s">
        <v>2878</v>
      </c>
      <c r="C613" s="11" t="s">
        <v>926</v>
      </c>
      <c r="D613" s="12" t="s">
        <v>927</v>
      </c>
      <c r="E613" s="11" t="s">
        <v>926</v>
      </c>
      <c r="F613" s="12" t="s">
        <v>928</v>
      </c>
      <c r="G613" s="11" t="s">
        <v>933</v>
      </c>
      <c r="H613" s="12" t="s">
        <v>934</v>
      </c>
      <c r="I613" s="11" t="s">
        <v>940</v>
      </c>
      <c r="J613" s="12" t="s">
        <v>941</v>
      </c>
      <c r="K613" s="12"/>
      <c r="L613" s="13">
        <v>15325009</v>
      </c>
    </row>
    <row r="614" spans="1:12" ht="22.5" x14ac:dyDescent="0.3">
      <c r="A614" s="11">
        <v>101002795</v>
      </c>
      <c r="B614" s="12" t="s">
        <v>2879</v>
      </c>
      <c r="C614" s="11" t="s">
        <v>926</v>
      </c>
      <c r="D614" s="12" t="s">
        <v>927</v>
      </c>
      <c r="E614" s="11" t="s">
        <v>926</v>
      </c>
      <c r="F614" s="12" t="s">
        <v>928</v>
      </c>
      <c r="G614" s="11" t="s">
        <v>933</v>
      </c>
      <c r="H614" s="12" t="s">
        <v>934</v>
      </c>
      <c r="I614" s="11" t="s">
        <v>935</v>
      </c>
      <c r="J614" s="12" t="s">
        <v>936</v>
      </c>
      <c r="K614" s="12"/>
      <c r="L614" s="13">
        <v>20703216</v>
      </c>
    </row>
    <row r="615" spans="1:12" ht="22.5" x14ac:dyDescent="0.3">
      <c r="A615" s="11">
        <v>101002796</v>
      </c>
      <c r="B615" s="12" t="s">
        <v>2880</v>
      </c>
      <c r="C615" s="11" t="s">
        <v>926</v>
      </c>
      <c r="D615" s="12" t="s">
        <v>927</v>
      </c>
      <c r="E615" s="11" t="s">
        <v>926</v>
      </c>
      <c r="F615" s="12" t="s">
        <v>928</v>
      </c>
      <c r="G615" s="11" t="s">
        <v>933</v>
      </c>
      <c r="H615" s="12" t="s">
        <v>934</v>
      </c>
      <c r="I615" s="11" t="s">
        <v>982</v>
      </c>
      <c r="J615" s="12" t="s">
        <v>983</v>
      </c>
      <c r="K615" s="12"/>
      <c r="L615" s="13">
        <v>22374852</v>
      </c>
    </row>
    <row r="616" spans="1:12" x14ac:dyDescent="0.3">
      <c r="A616" s="11">
        <v>101002813</v>
      </c>
      <c r="B616" s="12" t="s">
        <v>1127</v>
      </c>
      <c r="C616" s="11" t="s">
        <v>926</v>
      </c>
      <c r="D616" s="12" t="s">
        <v>927</v>
      </c>
      <c r="E616" s="11" t="s">
        <v>933</v>
      </c>
      <c r="F616" s="12" t="s">
        <v>975</v>
      </c>
      <c r="G616" s="11" t="s">
        <v>985</v>
      </c>
      <c r="H616" s="12" t="s">
        <v>986</v>
      </c>
      <c r="I616" s="11" t="s">
        <v>1128</v>
      </c>
      <c r="J616" s="12" t="s">
        <v>1127</v>
      </c>
      <c r="K616" s="12"/>
      <c r="L616" s="13">
        <v>-544296</v>
      </c>
    </row>
    <row r="617" spans="1:12" ht="22.5" x14ac:dyDescent="0.3">
      <c r="A617" s="11">
        <v>101002817</v>
      </c>
      <c r="B617" s="12" t="s">
        <v>2881</v>
      </c>
      <c r="C617" s="11" t="s">
        <v>926</v>
      </c>
      <c r="D617" s="12" t="s">
        <v>927</v>
      </c>
      <c r="E617" s="11" t="s">
        <v>926</v>
      </c>
      <c r="F617" s="12" t="s">
        <v>928</v>
      </c>
      <c r="G617" s="11" t="s">
        <v>933</v>
      </c>
      <c r="H617" s="12" t="s">
        <v>934</v>
      </c>
      <c r="I617" s="11" t="s">
        <v>982</v>
      </c>
      <c r="J617" s="12" t="s">
        <v>983</v>
      </c>
      <c r="K617" s="12"/>
      <c r="L617" s="13">
        <v>175322030</v>
      </c>
    </row>
    <row r="618" spans="1:12" ht="22.5" x14ac:dyDescent="0.3">
      <c r="A618" s="11">
        <v>101002818</v>
      </c>
      <c r="B618" s="12" t="s">
        <v>2882</v>
      </c>
      <c r="C618" s="11" t="s">
        <v>926</v>
      </c>
      <c r="D618" s="12" t="s">
        <v>927</v>
      </c>
      <c r="E618" s="11" t="s">
        <v>933</v>
      </c>
      <c r="F618" s="12" t="s">
        <v>975</v>
      </c>
      <c r="G618" s="11" t="s">
        <v>990</v>
      </c>
      <c r="H618" s="12" t="s">
        <v>991</v>
      </c>
      <c r="I618" s="11" t="s">
        <v>935</v>
      </c>
      <c r="J618" s="12" t="s">
        <v>936</v>
      </c>
      <c r="K618" s="12"/>
      <c r="L618" s="13">
        <v>6923746</v>
      </c>
    </row>
    <row r="619" spans="1:12" ht="22.5" x14ac:dyDescent="0.3">
      <c r="A619" s="11">
        <v>101002819</v>
      </c>
      <c r="B619" s="12" t="s">
        <v>2883</v>
      </c>
      <c r="C619" s="11" t="s">
        <v>926</v>
      </c>
      <c r="D619" s="12" t="s">
        <v>927</v>
      </c>
      <c r="E619" s="11" t="s">
        <v>926</v>
      </c>
      <c r="F619" s="12" t="s">
        <v>928</v>
      </c>
      <c r="G619" s="11" t="s">
        <v>933</v>
      </c>
      <c r="H619" s="12" t="s">
        <v>934</v>
      </c>
      <c r="I619" s="11" t="s">
        <v>982</v>
      </c>
      <c r="J619" s="12" t="s">
        <v>983</v>
      </c>
      <c r="K619" s="12"/>
      <c r="L619" s="13">
        <v>114179174</v>
      </c>
    </row>
    <row r="620" spans="1:12" ht="22.5" x14ac:dyDescent="0.3">
      <c r="A620" s="11">
        <v>101002820</v>
      </c>
      <c r="B620" s="12" t="s">
        <v>2884</v>
      </c>
      <c r="C620" s="11" t="s">
        <v>926</v>
      </c>
      <c r="D620" s="12" t="s">
        <v>927</v>
      </c>
      <c r="E620" s="11" t="s">
        <v>926</v>
      </c>
      <c r="F620" s="12" t="s">
        <v>928</v>
      </c>
      <c r="G620" s="11" t="s">
        <v>933</v>
      </c>
      <c r="H620" s="12" t="s">
        <v>934</v>
      </c>
      <c r="I620" s="11" t="s">
        <v>982</v>
      </c>
      <c r="J620" s="12" t="s">
        <v>983</v>
      </c>
      <c r="K620" s="12"/>
      <c r="L620" s="13">
        <v>272623956</v>
      </c>
    </row>
    <row r="621" spans="1:12" ht="33.75" x14ac:dyDescent="0.3">
      <c r="A621" s="11">
        <v>101002837</v>
      </c>
      <c r="B621" s="12" t="s">
        <v>2885</v>
      </c>
      <c r="C621" s="11" t="s">
        <v>926</v>
      </c>
      <c r="D621" s="12" t="s">
        <v>927</v>
      </c>
      <c r="E621" s="11" t="s">
        <v>926</v>
      </c>
      <c r="F621" s="12" t="s">
        <v>928</v>
      </c>
      <c r="G621" s="11" t="s">
        <v>944</v>
      </c>
      <c r="H621" s="12" t="s">
        <v>945</v>
      </c>
      <c r="I621" s="11" t="s">
        <v>1027</v>
      </c>
      <c r="J621" s="12" t="s">
        <v>1028</v>
      </c>
      <c r="K621" s="12"/>
      <c r="L621" s="13">
        <v>344057400</v>
      </c>
    </row>
    <row r="622" spans="1:12" ht="33.75" x14ac:dyDescent="0.3">
      <c r="A622" s="11">
        <v>101002838</v>
      </c>
      <c r="B622" s="12" t="s">
        <v>2886</v>
      </c>
      <c r="C622" s="11" t="s">
        <v>926</v>
      </c>
      <c r="D622" s="12" t="s">
        <v>927</v>
      </c>
      <c r="E622" s="11" t="s">
        <v>926</v>
      </c>
      <c r="F622" s="12" t="s">
        <v>928</v>
      </c>
      <c r="G622" s="11" t="s">
        <v>944</v>
      </c>
      <c r="H622" s="12" t="s">
        <v>945</v>
      </c>
      <c r="I622" s="11" t="s">
        <v>1027</v>
      </c>
      <c r="J622" s="12" t="s">
        <v>1028</v>
      </c>
      <c r="K622" s="12"/>
      <c r="L622" s="13">
        <v>327520319</v>
      </c>
    </row>
    <row r="623" spans="1:12" x14ac:dyDescent="0.3">
      <c r="A623" s="11">
        <v>101002839</v>
      </c>
      <c r="B623" s="12" t="s">
        <v>1129</v>
      </c>
      <c r="C623" s="11" t="s">
        <v>926</v>
      </c>
      <c r="D623" s="12" t="s">
        <v>927</v>
      </c>
      <c r="E623" s="11" t="s">
        <v>926</v>
      </c>
      <c r="F623" s="12" t="s">
        <v>928</v>
      </c>
      <c r="G623" s="11" t="s">
        <v>944</v>
      </c>
      <c r="H623" s="12" t="s">
        <v>945</v>
      </c>
      <c r="I623" s="11" t="s">
        <v>1039</v>
      </c>
      <c r="J623" s="12" t="s">
        <v>1040</v>
      </c>
      <c r="K623" s="12"/>
      <c r="L623" s="13">
        <v>80883528</v>
      </c>
    </row>
    <row r="624" spans="1:12" x14ac:dyDescent="0.3">
      <c r="A624" s="11">
        <v>101002840</v>
      </c>
      <c r="B624" s="12" t="s">
        <v>1130</v>
      </c>
      <c r="C624" s="11" t="s">
        <v>926</v>
      </c>
      <c r="D624" s="12" t="s">
        <v>927</v>
      </c>
      <c r="E624" s="11" t="s">
        <v>926</v>
      </c>
      <c r="F624" s="12" t="s">
        <v>928</v>
      </c>
      <c r="G624" s="11" t="s">
        <v>944</v>
      </c>
      <c r="H624" s="12" t="s">
        <v>945</v>
      </c>
      <c r="I624" s="11" t="s">
        <v>1034</v>
      </c>
      <c r="J624" s="12" t="s">
        <v>1035</v>
      </c>
      <c r="K624" s="12"/>
      <c r="L624" s="13">
        <v>78272401</v>
      </c>
    </row>
    <row r="625" spans="1:12" x14ac:dyDescent="0.3">
      <c r="A625" s="11">
        <v>101002853</v>
      </c>
      <c r="B625" s="12" t="s">
        <v>1131</v>
      </c>
      <c r="C625" s="11" t="s">
        <v>926</v>
      </c>
      <c r="D625" s="12" t="s">
        <v>927</v>
      </c>
      <c r="E625" s="11" t="s">
        <v>926</v>
      </c>
      <c r="F625" s="12" t="s">
        <v>928</v>
      </c>
      <c r="G625" s="11" t="s">
        <v>944</v>
      </c>
      <c r="H625" s="12" t="s">
        <v>945</v>
      </c>
      <c r="I625" s="11" t="s">
        <v>1132</v>
      </c>
      <c r="J625" s="12" t="s">
        <v>1133</v>
      </c>
      <c r="K625" s="12"/>
      <c r="L625" s="13">
        <v>-3693348</v>
      </c>
    </row>
    <row r="626" spans="1:12" x14ac:dyDescent="0.3">
      <c r="A626" s="11">
        <v>101002854</v>
      </c>
      <c r="B626" s="12" t="s">
        <v>1134</v>
      </c>
      <c r="C626" s="11" t="s">
        <v>926</v>
      </c>
      <c r="D626" s="12" t="s">
        <v>927</v>
      </c>
      <c r="E626" s="11" t="s">
        <v>926</v>
      </c>
      <c r="F626" s="12" t="s">
        <v>928</v>
      </c>
      <c r="G626" s="11" t="s">
        <v>926</v>
      </c>
      <c r="H626" s="12" t="s">
        <v>929</v>
      </c>
      <c r="I626" s="11" t="s">
        <v>949</v>
      </c>
      <c r="J626" s="12" t="s">
        <v>950</v>
      </c>
      <c r="K626" s="12"/>
      <c r="L626" s="13">
        <v>6148672111</v>
      </c>
    </row>
    <row r="627" spans="1:12" x14ac:dyDescent="0.3">
      <c r="A627" s="11">
        <v>101002861</v>
      </c>
      <c r="B627" s="12" t="s">
        <v>1135</v>
      </c>
      <c r="C627" s="11" t="s">
        <v>926</v>
      </c>
      <c r="D627" s="12" t="s">
        <v>927</v>
      </c>
      <c r="E627" s="11" t="s">
        <v>926</v>
      </c>
      <c r="F627" s="12" t="s">
        <v>928</v>
      </c>
      <c r="G627" s="11" t="s">
        <v>944</v>
      </c>
      <c r="H627" s="12" t="s">
        <v>945</v>
      </c>
      <c r="I627" s="11" t="s">
        <v>967</v>
      </c>
      <c r="J627" s="12" t="s">
        <v>968</v>
      </c>
      <c r="K627" s="12"/>
      <c r="L627" s="13">
        <v>3776062253</v>
      </c>
    </row>
    <row r="628" spans="1:12" x14ac:dyDescent="0.3">
      <c r="A628" s="11">
        <v>101002862</v>
      </c>
      <c r="B628" s="12" t="s">
        <v>2242</v>
      </c>
      <c r="C628" s="11" t="s">
        <v>926</v>
      </c>
      <c r="D628" s="12" t="s">
        <v>927</v>
      </c>
      <c r="E628" s="11" t="s">
        <v>926</v>
      </c>
      <c r="F628" s="12" t="s">
        <v>928</v>
      </c>
      <c r="G628" s="11" t="s">
        <v>926</v>
      </c>
      <c r="H628" s="12" t="s">
        <v>929</v>
      </c>
      <c r="I628" s="11" t="s">
        <v>949</v>
      </c>
      <c r="J628" s="12" t="s">
        <v>950</v>
      </c>
      <c r="K628" s="12"/>
      <c r="L628" s="13">
        <v>-324171</v>
      </c>
    </row>
    <row r="629" spans="1:12" x14ac:dyDescent="0.3">
      <c r="A629" s="11">
        <v>101002863</v>
      </c>
      <c r="B629" s="12" t="s">
        <v>1136</v>
      </c>
      <c r="C629" s="11" t="s">
        <v>926</v>
      </c>
      <c r="D629" s="12" t="s">
        <v>927</v>
      </c>
      <c r="E629" s="11" t="s">
        <v>926</v>
      </c>
      <c r="F629" s="12" t="s">
        <v>928</v>
      </c>
      <c r="G629" s="11" t="s">
        <v>926</v>
      </c>
      <c r="H629" s="12" t="s">
        <v>929</v>
      </c>
      <c r="I629" s="11" t="s">
        <v>949</v>
      </c>
      <c r="J629" s="12" t="s">
        <v>950</v>
      </c>
      <c r="K629" s="12"/>
      <c r="L629" s="13">
        <v>232806879</v>
      </c>
    </row>
    <row r="630" spans="1:12" x14ac:dyDescent="0.3">
      <c r="A630" s="11">
        <v>101002866</v>
      </c>
      <c r="B630" s="12" t="s">
        <v>1137</v>
      </c>
      <c r="C630" s="11" t="s">
        <v>926</v>
      </c>
      <c r="D630" s="12" t="s">
        <v>927</v>
      </c>
      <c r="E630" s="11" t="s">
        <v>926</v>
      </c>
      <c r="F630" s="12" t="s">
        <v>928</v>
      </c>
      <c r="G630" s="11" t="s">
        <v>944</v>
      </c>
      <c r="H630" s="12" t="s">
        <v>945</v>
      </c>
      <c r="I630" s="11" t="s">
        <v>1027</v>
      </c>
      <c r="J630" s="12" t="s">
        <v>1028</v>
      </c>
      <c r="K630" s="12"/>
      <c r="L630" s="13">
        <v>315117296</v>
      </c>
    </row>
    <row r="631" spans="1:12" ht="22.5" x14ac:dyDescent="0.3">
      <c r="A631" s="11">
        <v>101002867</v>
      </c>
      <c r="B631" s="12" t="s">
        <v>1138</v>
      </c>
      <c r="C631" s="11" t="s">
        <v>926</v>
      </c>
      <c r="D631" s="12" t="s">
        <v>927</v>
      </c>
      <c r="E631" s="11" t="s">
        <v>926</v>
      </c>
      <c r="F631" s="12" t="s">
        <v>928</v>
      </c>
      <c r="G631" s="11" t="s">
        <v>944</v>
      </c>
      <c r="H631" s="12" t="s">
        <v>945</v>
      </c>
      <c r="I631" s="11" t="s">
        <v>1027</v>
      </c>
      <c r="J631" s="12" t="s">
        <v>1028</v>
      </c>
      <c r="K631" s="12"/>
      <c r="L631" s="13">
        <v>394030348</v>
      </c>
    </row>
    <row r="632" spans="1:12" x14ac:dyDescent="0.3">
      <c r="A632" s="11">
        <v>101002869</v>
      </c>
      <c r="B632" s="12" t="s">
        <v>2887</v>
      </c>
      <c r="C632" s="11" t="s">
        <v>926</v>
      </c>
      <c r="D632" s="12" t="s">
        <v>927</v>
      </c>
      <c r="E632" s="11" t="s">
        <v>933</v>
      </c>
      <c r="F632" s="12" t="s">
        <v>975</v>
      </c>
      <c r="G632" s="11" t="s">
        <v>976</v>
      </c>
      <c r="H632" s="12" t="s">
        <v>977</v>
      </c>
      <c r="I632" s="11" t="s">
        <v>982</v>
      </c>
      <c r="J632" s="12" t="s">
        <v>983</v>
      </c>
      <c r="K632" s="12"/>
      <c r="L632" s="13">
        <v>4439304</v>
      </c>
    </row>
    <row r="633" spans="1:12" ht="22.5" x14ac:dyDescent="0.3">
      <c r="A633" s="11">
        <v>101002870</v>
      </c>
      <c r="B633" s="12" t="s">
        <v>2888</v>
      </c>
      <c r="C633" s="11" t="s">
        <v>926</v>
      </c>
      <c r="D633" s="12" t="s">
        <v>927</v>
      </c>
      <c r="E633" s="11" t="s">
        <v>933</v>
      </c>
      <c r="F633" s="12" t="s">
        <v>975</v>
      </c>
      <c r="G633" s="11" t="s">
        <v>990</v>
      </c>
      <c r="H633" s="12" t="s">
        <v>991</v>
      </c>
      <c r="I633" s="11" t="s">
        <v>952</v>
      </c>
      <c r="J633" s="12" t="s">
        <v>951</v>
      </c>
      <c r="K633" s="12"/>
      <c r="L633" s="13">
        <v>3975579</v>
      </c>
    </row>
    <row r="634" spans="1:12" ht="22.5" x14ac:dyDescent="0.3">
      <c r="A634" s="11">
        <v>101002871</v>
      </c>
      <c r="B634" s="12" t="s">
        <v>2889</v>
      </c>
      <c r="C634" s="11" t="s">
        <v>926</v>
      </c>
      <c r="D634" s="12" t="s">
        <v>927</v>
      </c>
      <c r="E634" s="11" t="s">
        <v>933</v>
      </c>
      <c r="F634" s="12" t="s">
        <v>975</v>
      </c>
      <c r="G634" s="11" t="s">
        <v>990</v>
      </c>
      <c r="H634" s="12" t="s">
        <v>991</v>
      </c>
      <c r="I634" s="11" t="s">
        <v>973</v>
      </c>
      <c r="J634" s="12" t="s">
        <v>972</v>
      </c>
      <c r="K634" s="12"/>
      <c r="L634" s="13">
        <v>47254618</v>
      </c>
    </row>
    <row r="635" spans="1:12" ht="22.5" x14ac:dyDescent="0.3">
      <c r="A635" s="11">
        <v>101002872</v>
      </c>
      <c r="B635" s="12" t="s">
        <v>2890</v>
      </c>
      <c r="C635" s="11" t="s">
        <v>926</v>
      </c>
      <c r="D635" s="12" t="s">
        <v>927</v>
      </c>
      <c r="E635" s="11" t="s">
        <v>933</v>
      </c>
      <c r="F635" s="12" t="s">
        <v>975</v>
      </c>
      <c r="G635" s="11" t="s">
        <v>990</v>
      </c>
      <c r="H635" s="12" t="s">
        <v>991</v>
      </c>
      <c r="I635" s="11" t="s">
        <v>935</v>
      </c>
      <c r="J635" s="12" t="s">
        <v>936</v>
      </c>
      <c r="K635" s="12"/>
      <c r="L635" s="13">
        <v>98391806</v>
      </c>
    </row>
    <row r="636" spans="1:12" ht="22.5" x14ac:dyDescent="0.3">
      <c r="A636" s="11">
        <v>101002873</v>
      </c>
      <c r="B636" s="12" t="s">
        <v>2891</v>
      </c>
      <c r="C636" s="11" t="s">
        <v>926</v>
      </c>
      <c r="D636" s="12" t="s">
        <v>927</v>
      </c>
      <c r="E636" s="11" t="s">
        <v>933</v>
      </c>
      <c r="F636" s="12" t="s">
        <v>975</v>
      </c>
      <c r="G636" s="11" t="s">
        <v>990</v>
      </c>
      <c r="H636" s="12" t="s">
        <v>991</v>
      </c>
      <c r="I636" s="11" t="s">
        <v>993</v>
      </c>
      <c r="J636" s="12" t="s">
        <v>994</v>
      </c>
      <c r="K636" s="12"/>
      <c r="L636" s="13">
        <v>31049132</v>
      </c>
    </row>
    <row r="637" spans="1:12" x14ac:dyDescent="0.3">
      <c r="A637" s="11">
        <v>101002884</v>
      </c>
      <c r="B637" s="12" t="s">
        <v>1139</v>
      </c>
      <c r="C637" s="11" t="s">
        <v>926</v>
      </c>
      <c r="D637" s="12" t="s">
        <v>927</v>
      </c>
      <c r="E637" s="11" t="s">
        <v>926</v>
      </c>
      <c r="F637" s="12" t="s">
        <v>928</v>
      </c>
      <c r="G637" s="11" t="s">
        <v>926</v>
      </c>
      <c r="H637" s="12" t="s">
        <v>929</v>
      </c>
      <c r="I637" s="11" t="s">
        <v>979</v>
      </c>
      <c r="J637" s="12" t="s">
        <v>980</v>
      </c>
      <c r="K637" s="12"/>
      <c r="L637" s="13">
        <v>1426590913</v>
      </c>
    </row>
    <row r="638" spans="1:12" x14ac:dyDescent="0.3">
      <c r="A638" s="11">
        <v>101002885</v>
      </c>
      <c r="B638" s="12" t="s">
        <v>2274</v>
      </c>
      <c r="C638" s="11" t="s">
        <v>926</v>
      </c>
      <c r="D638" s="12" t="s">
        <v>927</v>
      </c>
      <c r="E638" s="11" t="s">
        <v>926</v>
      </c>
      <c r="F638" s="12" t="s">
        <v>928</v>
      </c>
      <c r="G638" s="11" t="s">
        <v>944</v>
      </c>
      <c r="H638" s="12" t="s">
        <v>945</v>
      </c>
      <c r="I638" s="11" t="s">
        <v>1132</v>
      </c>
      <c r="J638" s="12" t="s">
        <v>1133</v>
      </c>
      <c r="K638" s="12"/>
      <c r="L638" s="13">
        <v>-9552</v>
      </c>
    </row>
    <row r="639" spans="1:12" x14ac:dyDescent="0.3">
      <c r="A639" s="11">
        <v>101002886</v>
      </c>
      <c r="B639" s="12" t="s">
        <v>1140</v>
      </c>
      <c r="C639" s="11" t="s">
        <v>926</v>
      </c>
      <c r="D639" s="12" t="s">
        <v>927</v>
      </c>
      <c r="E639" s="11" t="s">
        <v>926</v>
      </c>
      <c r="F639" s="12" t="s">
        <v>928</v>
      </c>
      <c r="G639" s="11" t="s">
        <v>933</v>
      </c>
      <c r="H639" s="12" t="s">
        <v>934</v>
      </c>
      <c r="I639" s="11" t="s">
        <v>940</v>
      </c>
      <c r="J639" s="12" t="s">
        <v>941</v>
      </c>
      <c r="K639" s="12"/>
      <c r="L639" s="13">
        <v>465565</v>
      </c>
    </row>
    <row r="640" spans="1:12" ht="22.5" x14ac:dyDescent="0.3">
      <c r="A640" s="11">
        <v>101002902</v>
      </c>
      <c r="B640" s="12" t="s">
        <v>2892</v>
      </c>
      <c r="C640" s="11" t="s">
        <v>926</v>
      </c>
      <c r="D640" s="12" t="s">
        <v>927</v>
      </c>
      <c r="E640" s="11" t="s">
        <v>926</v>
      </c>
      <c r="F640" s="12" t="s">
        <v>928</v>
      </c>
      <c r="G640" s="11" t="s">
        <v>933</v>
      </c>
      <c r="H640" s="12" t="s">
        <v>934</v>
      </c>
      <c r="I640" s="11" t="s">
        <v>2843</v>
      </c>
      <c r="J640" s="12" t="s">
        <v>2844</v>
      </c>
      <c r="K640" s="12"/>
      <c r="L640" s="13">
        <v>134989054</v>
      </c>
    </row>
    <row r="641" spans="1:12" x14ac:dyDescent="0.3">
      <c r="A641" s="11">
        <v>101002904</v>
      </c>
      <c r="B641" s="12" t="s">
        <v>2893</v>
      </c>
      <c r="C641" s="11" t="s">
        <v>926</v>
      </c>
      <c r="D641" s="12" t="s">
        <v>927</v>
      </c>
      <c r="E641" s="11" t="s">
        <v>933</v>
      </c>
      <c r="F641" s="12" t="s">
        <v>975</v>
      </c>
      <c r="G641" s="11" t="s">
        <v>990</v>
      </c>
      <c r="H641" s="12" t="s">
        <v>991</v>
      </c>
      <c r="I641" s="11" t="s">
        <v>2843</v>
      </c>
      <c r="J641" s="12" t="s">
        <v>2844</v>
      </c>
      <c r="K641" s="12"/>
      <c r="L641" s="13">
        <v>244558685</v>
      </c>
    </row>
    <row r="642" spans="1:12" ht="22.5" x14ac:dyDescent="0.3">
      <c r="A642" s="11">
        <v>101002907</v>
      </c>
      <c r="B642" s="12" t="s">
        <v>2894</v>
      </c>
      <c r="C642" s="11" t="s">
        <v>926</v>
      </c>
      <c r="D642" s="12" t="s">
        <v>927</v>
      </c>
      <c r="E642" s="11" t="s">
        <v>933</v>
      </c>
      <c r="F642" s="12" t="s">
        <v>975</v>
      </c>
      <c r="G642" s="11" t="s">
        <v>990</v>
      </c>
      <c r="H642" s="12" t="s">
        <v>991</v>
      </c>
      <c r="I642" s="11" t="s">
        <v>2843</v>
      </c>
      <c r="J642" s="12" t="s">
        <v>2844</v>
      </c>
      <c r="K642" s="12"/>
      <c r="L642" s="13">
        <v>3107066</v>
      </c>
    </row>
    <row r="643" spans="1:12" ht="22.5" x14ac:dyDescent="0.3">
      <c r="A643" s="11">
        <v>101002908</v>
      </c>
      <c r="B643" s="12" t="s">
        <v>2895</v>
      </c>
      <c r="C643" s="11" t="s">
        <v>926</v>
      </c>
      <c r="D643" s="12" t="s">
        <v>927</v>
      </c>
      <c r="E643" s="11" t="s">
        <v>933</v>
      </c>
      <c r="F643" s="12" t="s">
        <v>975</v>
      </c>
      <c r="G643" s="11" t="s">
        <v>990</v>
      </c>
      <c r="H643" s="12" t="s">
        <v>991</v>
      </c>
      <c r="I643" s="11" t="s">
        <v>2843</v>
      </c>
      <c r="J643" s="12" t="s">
        <v>2844</v>
      </c>
      <c r="K643" s="12"/>
      <c r="L643" s="13">
        <v>9528298</v>
      </c>
    </row>
    <row r="644" spans="1:12" x14ac:dyDescent="0.3">
      <c r="A644" s="11">
        <v>101002912</v>
      </c>
      <c r="B644" s="12" t="s">
        <v>2896</v>
      </c>
      <c r="C644" s="11" t="s">
        <v>926</v>
      </c>
      <c r="D644" s="12" t="s">
        <v>927</v>
      </c>
      <c r="E644" s="11" t="s">
        <v>933</v>
      </c>
      <c r="F644" s="12" t="s">
        <v>975</v>
      </c>
      <c r="G644" s="11" t="s">
        <v>990</v>
      </c>
      <c r="H644" s="12" t="s">
        <v>991</v>
      </c>
      <c r="I644" s="11" t="s">
        <v>982</v>
      </c>
      <c r="J644" s="12" t="s">
        <v>983</v>
      </c>
      <c r="K644" s="12"/>
      <c r="L644" s="13">
        <v>6189152</v>
      </c>
    </row>
    <row r="645" spans="1:12" x14ac:dyDescent="0.3">
      <c r="A645" s="11">
        <v>101002915</v>
      </c>
      <c r="B645" s="12" t="s">
        <v>2897</v>
      </c>
      <c r="C645" s="11" t="s">
        <v>926</v>
      </c>
      <c r="D645" s="12" t="s">
        <v>927</v>
      </c>
      <c r="E645" s="11" t="s">
        <v>933</v>
      </c>
      <c r="F645" s="12" t="s">
        <v>975</v>
      </c>
      <c r="G645" s="11" t="s">
        <v>990</v>
      </c>
      <c r="H645" s="12" t="s">
        <v>991</v>
      </c>
      <c r="I645" s="11" t="s">
        <v>982</v>
      </c>
      <c r="J645" s="12" t="s">
        <v>983</v>
      </c>
      <c r="K645" s="12"/>
      <c r="L645" s="13">
        <v>128037950</v>
      </c>
    </row>
    <row r="646" spans="1:12" x14ac:dyDescent="0.3">
      <c r="A646" s="11">
        <v>101002919</v>
      </c>
      <c r="B646" s="12" t="s">
        <v>2898</v>
      </c>
      <c r="C646" s="11" t="s">
        <v>926</v>
      </c>
      <c r="D646" s="12" t="s">
        <v>927</v>
      </c>
      <c r="E646" s="11" t="s">
        <v>933</v>
      </c>
      <c r="F646" s="12" t="s">
        <v>975</v>
      </c>
      <c r="G646" s="11" t="s">
        <v>990</v>
      </c>
      <c r="H646" s="12" t="s">
        <v>991</v>
      </c>
      <c r="I646" s="11" t="s">
        <v>2843</v>
      </c>
      <c r="J646" s="12" t="s">
        <v>2844</v>
      </c>
      <c r="K646" s="12"/>
      <c r="L646" s="13">
        <v>65913905</v>
      </c>
    </row>
    <row r="647" spans="1:12" ht="22.5" x14ac:dyDescent="0.3">
      <c r="A647" s="11">
        <v>101002924</v>
      </c>
      <c r="B647" s="12" t="s">
        <v>2899</v>
      </c>
      <c r="C647" s="11" t="s">
        <v>926</v>
      </c>
      <c r="D647" s="12" t="s">
        <v>927</v>
      </c>
      <c r="E647" s="11" t="s">
        <v>926</v>
      </c>
      <c r="F647" s="12" t="s">
        <v>928</v>
      </c>
      <c r="G647" s="11" t="s">
        <v>933</v>
      </c>
      <c r="H647" s="12" t="s">
        <v>934</v>
      </c>
      <c r="I647" s="11" t="s">
        <v>952</v>
      </c>
      <c r="J647" s="12" t="s">
        <v>951</v>
      </c>
      <c r="K647" s="12"/>
      <c r="L647" s="13">
        <v>163933653</v>
      </c>
    </row>
    <row r="648" spans="1:12" x14ac:dyDescent="0.3">
      <c r="A648" s="11">
        <v>101002928</v>
      </c>
      <c r="B648" s="12" t="s">
        <v>2900</v>
      </c>
      <c r="C648" s="11" t="s">
        <v>926</v>
      </c>
      <c r="D648" s="12" t="s">
        <v>927</v>
      </c>
      <c r="E648" s="11" t="s">
        <v>926</v>
      </c>
      <c r="F648" s="12" t="s">
        <v>928</v>
      </c>
      <c r="G648" s="11" t="s">
        <v>933</v>
      </c>
      <c r="H648" s="12" t="s">
        <v>934</v>
      </c>
      <c r="I648" s="11" t="s">
        <v>982</v>
      </c>
      <c r="J648" s="12" t="s">
        <v>983</v>
      </c>
      <c r="K648" s="12"/>
      <c r="L648" s="13">
        <v>12823034</v>
      </c>
    </row>
    <row r="649" spans="1:12" ht="33.75" x14ac:dyDescent="0.3">
      <c r="A649" s="11">
        <v>101002931</v>
      </c>
      <c r="B649" s="12" t="s">
        <v>2901</v>
      </c>
      <c r="C649" s="11" t="s">
        <v>926</v>
      </c>
      <c r="D649" s="12" t="s">
        <v>927</v>
      </c>
      <c r="E649" s="11" t="s">
        <v>926</v>
      </c>
      <c r="F649" s="12" t="s">
        <v>928</v>
      </c>
      <c r="G649" s="11" t="s">
        <v>926</v>
      </c>
      <c r="H649" s="12" t="s">
        <v>929</v>
      </c>
      <c r="I649" s="11" t="s">
        <v>1081</v>
      </c>
      <c r="J649" s="12" t="s">
        <v>1082</v>
      </c>
      <c r="K649" s="12"/>
      <c r="L649" s="13">
        <v>160928997</v>
      </c>
    </row>
    <row r="650" spans="1:12" ht="22.5" x14ac:dyDescent="0.3">
      <c r="A650" s="11">
        <v>101002942</v>
      </c>
      <c r="B650" s="12" t="s">
        <v>2902</v>
      </c>
      <c r="C650" s="11" t="s">
        <v>926</v>
      </c>
      <c r="D650" s="12" t="s">
        <v>927</v>
      </c>
      <c r="E650" s="11" t="s">
        <v>926</v>
      </c>
      <c r="F650" s="12" t="s">
        <v>928</v>
      </c>
      <c r="G650" s="11" t="s">
        <v>933</v>
      </c>
      <c r="H650" s="12" t="s">
        <v>934</v>
      </c>
      <c r="I650" s="11" t="s">
        <v>1183</v>
      </c>
      <c r="J650" s="12" t="s">
        <v>969</v>
      </c>
      <c r="K650" s="12"/>
      <c r="L650" s="13">
        <v>244614398</v>
      </c>
    </row>
    <row r="651" spans="1:12" x14ac:dyDescent="0.3">
      <c r="A651" s="11">
        <v>101002946</v>
      </c>
      <c r="B651" s="12" t="s">
        <v>1141</v>
      </c>
      <c r="C651" s="11" t="s">
        <v>926</v>
      </c>
      <c r="D651" s="12" t="s">
        <v>927</v>
      </c>
      <c r="E651" s="11" t="s">
        <v>926</v>
      </c>
      <c r="F651" s="12" t="s">
        <v>928</v>
      </c>
      <c r="G651" s="11" t="s">
        <v>944</v>
      </c>
      <c r="H651" s="12" t="s">
        <v>945</v>
      </c>
      <c r="I651" s="11" t="s">
        <v>1034</v>
      </c>
      <c r="J651" s="12" t="s">
        <v>1035</v>
      </c>
      <c r="K651" s="12"/>
      <c r="L651" s="13">
        <v>-826540</v>
      </c>
    </row>
    <row r="652" spans="1:12" ht="22.5" x14ac:dyDescent="0.3">
      <c r="A652" s="11">
        <v>101002947</v>
      </c>
      <c r="B652" s="12" t="s">
        <v>2903</v>
      </c>
      <c r="C652" s="11" t="s">
        <v>926</v>
      </c>
      <c r="D652" s="12" t="s">
        <v>927</v>
      </c>
      <c r="E652" s="11" t="s">
        <v>933</v>
      </c>
      <c r="F652" s="12" t="s">
        <v>975</v>
      </c>
      <c r="G652" s="11" t="s">
        <v>976</v>
      </c>
      <c r="H652" s="12" t="s">
        <v>977</v>
      </c>
      <c r="I652" s="11" t="s">
        <v>979</v>
      </c>
      <c r="J652" s="12" t="s">
        <v>980</v>
      </c>
      <c r="K652" s="12"/>
      <c r="L652" s="13">
        <v>137715542</v>
      </c>
    </row>
    <row r="653" spans="1:12" ht="22.5" x14ac:dyDescent="0.3">
      <c r="A653" s="11">
        <v>101002948</v>
      </c>
      <c r="B653" s="12" t="s">
        <v>2904</v>
      </c>
      <c r="C653" s="11" t="s">
        <v>926</v>
      </c>
      <c r="D653" s="12" t="s">
        <v>927</v>
      </c>
      <c r="E653" s="11" t="s">
        <v>933</v>
      </c>
      <c r="F653" s="12" t="s">
        <v>975</v>
      </c>
      <c r="G653" s="11" t="s">
        <v>976</v>
      </c>
      <c r="H653" s="12" t="s">
        <v>977</v>
      </c>
      <c r="I653" s="11" t="s">
        <v>979</v>
      </c>
      <c r="J653" s="12" t="s">
        <v>980</v>
      </c>
      <c r="K653" s="12"/>
      <c r="L653" s="13">
        <v>72231656</v>
      </c>
    </row>
    <row r="654" spans="1:12" ht="22.5" x14ac:dyDescent="0.3">
      <c r="A654" s="11">
        <v>101002949</v>
      </c>
      <c r="B654" s="12" t="s">
        <v>2905</v>
      </c>
      <c r="C654" s="11" t="s">
        <v>926</v>
      </c>
      <c r="D654" s="12" t="s">
        <v>927</v>
      </c>
      <c r="E654" s="11" t="s">
        <v>933</v>
      </c>
      <c r="F654" s="12" t="s">
        <v>975</v>
      </c>
      <c r="G654" s="11" t="s">
        <v>976</v>
      </c>
      <c r="H654" s="12" t="s">
        <v>977</v>
      </c>
      <c r="I654" s="11" t="s">
        <v>982</v>
      </c>
      <c r="J654" s="12" t="s">
        <v>983</v>
      </c>
      <c r="K654" s="12"/>
      <c r="L654" s="13">
        <v>68331511</v>
      </c>
    </row>
    <row r="655" spans="1:12" ht="22.5" x14ac:dyDescent="0.3">
      <c r="A655" s="11">
        <v>101002950</v>
      </c>
      <c r="B655" s="12" t="s">
        <v>2906</v>
      </c>
      <c r="C655" s="11" t="s">
        <v>926</v>
      </c>
      <c r="D655" s="12" t="s">
        <v>927</v>
      </c>
      <c r="E655" s="11" t="s">
        <v>933</v>
      </c>
      <c r="F655" s="12" t="s">
        <v>975</v>
      </c>
      <c r="G655" s="11" t="s">
        <v>976</v>
      </c>
      <c r="H655" s="12" t="s">
        <v>977</v>
      </c>
      <c r="I655" s="11" t="s">
        <v>982</v>
      </c>
      <c r="J655" s="12" t="s">
        <v>983</v>
      </c>
      <c r="K655" s="12"/>
      <c r="L655" s="13">
        <v>37625848</v>
      </c>
    </row>
    <row r="656" spans="1:12" ht="22.5" x14ac:dyDescent="0.3">
      <c r="A656" s="11">
        <v>101002953</v>
      </c>
      <c r="B656" s="12" t="s">
        <v>2907</v>
      </c>
      <c r="C656" s="11" t="s">
        <v>926</v>
      </c>
      <c r="D656" s="12" t="s">
        <v>927</v>
      </c>
      <c r="E656" s="11" t="s">
        <v>926</v>
      </c>
      <c r="F656" s="12" t="s">
        <v>928</v>
      </c>
      <c r="G656" s="11" t="s">
        <v>933</v>
      </c>
      <c r="H656" s="12" t="s">
        <v>934</v>
      </c>
      <c r="I656" s="11" t="s">
        <v>955</v>
      </c>
      <c r="J656" s="12" t="s">
        <v>956</v>
      </c>
      <c r="K656" s="12"/>
      <c r="L656" s="13">
        <v>75242913</v>
      </c>
    </row>
    <row r="657" spans="1:12" x14ac:dyDescent="0.3">
      <c r="A657" s="11">
        <v>101002977</v>
      </c>
      <c r="B657" s="12" t="s">
        <v>2908</v>
      </c>
      <c r="C657" s="11" t="s">
        <v>926</v>
      </c>
      <c r="D657" s="12" t="s">
        <v>927</v>
      </c>
      <c r="E657" s="11" t="s">
        <v>933</v>
      </c>
      <c r="F657" s="12" t="s">
        <v>975</v>
      </c>
      <c r="G657" s="11" t="s">
        <v>990</v>
      </c>
      <c r="H657" s="12" t="s">
        <v>991</v>
      </c>
      <c r="I657" s="11" t="s">
        <v>952</v>
      </c>
      <c r="J657" s="12" t="s">
        <v>951</v>
      </c>
      <c r="K657" s="12"/>
      <c r="L657" s="13">
        <v>55938391</v>
      </c>
    </row>
    <row r="658" spans="1:12" x14ac:dyDescent="0.3">
      <c r="A658" s="11">
        <v>101002989</v>
      </c>
      <c r="B658" s="12" t="s">
        <v>2909</v>
      </c>
      <c r="C658" s="11" t="s">
        <v>926</v>
      </c>
      <c r="D658" s="12" t="s">
        <v>927</v>
      </c>
      <c r="E658" s="11" t="s">
        <v>933</v>
      </c>
      <c r="F658" s="12" t="s">
        <v>975</v>
      </c>
      <c r="G658" s="11" t="s">
        <v>990</v>
      </c>
      <c r="H658" s="12" t="s">
        <v>991</v>
      </c>
      <c r="I658" s="11" t="s">
        <v>935</v>
      </c>
      <c r="J658" s="12" t="s">
        <v>936</v>
      </c>
      <c r="K658" s="12"/>
      <c r="L658" s="13">
        <v>32647955</v>
      </c>
    </row>
    <row r="659" spans="1:12" ht="22.5" x14ac:dyDescent="0.3">
      <c r="A659" s="11">
        <v>101002995</v>
      </c>
      <c r="B659" s="12" t="s">
        <v>2910</v>
      </c>
      <c r="C659" s="11" t="s">
        <v>926</v>
      </c>
      <c r="D659" s="12" t="s">
        <v>927</v>
      </c>
      <c r="E659" s="11" t="s">
        <v>933</v>
      </c>
      <c r="F659" s="12" t="s">
        <v>975</v>
      </c>
      <c r="G659" s="11" t="s">
        <v>990</v>
      </c>
      <c r="H659" s="12" t="s">
        <v>991</v>
      </c>
      <c r="I659" s="11" t="s">
        <v>993</v>
      </c>
      <c r="J659" s="12" t="s">
        <v>994</v>
      </c>
      <c r="K659" s="12"/>
      <c r="L659" s="13">
        <v>45420412</v>
      </c>
    </row>
    <row r="660" spans="1:12" x14ac:dyDescent="0.3">
      <c r="A660" s="11">
        <v>101002999</v>
      </c>
      <c r="B660" s="12" t="s">
        <v>2911</v>
      </c>
      <c r="C660" s="11" t="s">
        <v>926</v>
      </c>
      <c r="D660" s="12" t="s">
        <v>927</v>
      </c>
      <c r="E660" s="11" t="s">
        <v>933</v>
      </c>
      <c r="F660" s="12" t="s">
        <v>975</v>
      </c>
      <c r="G660" s="11" t="s">
        <v>990</v>
      </c>
      <c r="H660" s="12" t="s">
        <v>991</v>
      </c>
      <c r="I660" s="11" t="s">
        <v>973</v>
      </c>
      <c r="J660" s="12" t="s">
        <v>972</v>
      </c>
      <c r="K660" s="12"/>
      <c r="L660" s="13">
        <v>42843585</v>
      </c>
    </row>
    <row r="661" spans="1:12" ht="22.5" x14ac:dyDescent="0.3">
      <c r="A661" s="11">
        <v>101003002</v>
      </c>
      <c r="B661" s="12" t="s">
        <v>2912</v>
      </c>
      <c r="C661" s="11" t="s">
        <v>926</v>
      </c>
      <c r="D661" s="12" t="s">
        <v>927</v>
      </c>
      <c r="E661" s="11" t="s">
        <v>933</v>
      </c>
      <c r="F661" s="12" t="s">
        <v>975</v>
      </c>
      <c r="G661" s="11" t="s">
        <v>990</v>
      </c>
      <c r="H661" s="12" t="s">
        <v>991</v>
      </c>
      <c r="I661" s="11" t="s">
        <v>973</v>
      </c>
      <c r="J661" s="12" t="s">
        <v>972</v>
      </c>
      <c r="K661" s="12"/>
      <c r="L661" s="13">
        <v>12450101</v>
      </c>
    </row>
    <row r="662" spans="1:12" ht="22.5" x14ac:dyDescent="0.3">
      <c r="A662" s="11">
        <v>101003006</v>
      </c>
      <c r="B662" s="12" t="s">
        <v>2913</v>
      </c>
      <c r="C662" s="11" t="s">
        <v>926</v>
      </c>
      <c r="D662" s="12" t="s">
        <v>927</v>
      </c>
      <c r="E662" s="11" t="s">
        <v>933</v>
      </c>
      <c r="F662" s="12" t="s">
        <v>975</v>
      </c>
      <c r="G662" s="11" t="s">
        <v>990</v>
      </c>
      <c r="H662" s="12" t="s">
        <v>991</v>
      </c>
      <c r="I662" s="11" t="s">
        <v>993</v>
      </c>
      <c r="J662" s="12" t="s">
        <v>994</v>
      </c>
      <c r="K662" s="12"/>
      <c r="L662" s="13">
        <v>9720601</v>
      </c>
    </row>
    <row r="663" spans="1:12" ht="22.5" x14ac:dyDescent="0.3">
      <c r="A663" s="11">
        <v>101003017</v>
      </c>
      <c r="B663" s="12" t="s">
        <v>2914</v>
      </c>
      <c r="C663" s="11" t="s">
        <v>926</v>
      </c>
      <c r="D663" s="12" t="s">
        <v>927</v>
      </c>
      <c r="E663" s="11" t="s">
        <v>926</v>
      </c>
      <c r="F663" s="12" t="s">
        <v>928</v>
      </c>
      <c r="G663" s="11" t="s">
        <v>926</v>
      </c>
      <c r="H663" s="12" t="s">
        <v>929</v>
      </c>
      <c r="I663" s="11" t="s">
        <v>1081</v>
      </c>
      <c r="J663" s="12" t="s">
        <v>1082</v>
      </c>
      <c r="K663" s="12"/>
      <c r="L663" s="13">
        <v>202023990</v>
      </c>
    </row>
    <row r="664" spans="1:12" ht="22.5" x14ac:dyDescent="0.3">
      <c r="A664" s="11">
        <v>101003029</v>
      </c>
      <c r="B664" s="12" t="s">
        <v>2915</v>
      </c>
      <c r="C664" s="11" t="s">
        <v>926</v>
      </c>
      <c r="D664" s="12" t="s">
        <v>927</v>
      </c>
      <c r="E664" s="11" t="s">
        <v>926</v>
      </c>
      <c r="F664" s="12" t="s">
        <v>928</v>
      </c>
      <c r="G664" s="11" t="s">
        <v>926</v>
      </c>
      <c r="H664" s="12" t="s">
        <v>929</v>
      </c>
      <c r="I664" s="11" t="s">
        <v>1081</v>
      </c>
      <c r="J664" s="12" t="s">
        <v>1082</v>
      </c>
      <c r="K664" s="12"/>
      <c r="L664" s="13">
        <v>38924890</v>
      </c>
    </row>
    <row r="665" spans="1:12" ht="22.5" x14ac:dyDescent="0.3">
      <c r="A665" s="11">
        <v>101003042</v>
      </c>
      <c r="B665" s="12" t="s">
        <v>2916</v>
      </c>
      <c r="C665" s="11" t="s">
        <v>926</v>
      </c>
      <c r="D665" s="12" t="s">
        <v>927</v>
      </c>
      <c r="E665" s="11" t="s">
        <v>933</v>
      </c>
      <c r="F665" s="12" t="s">
        <v>975</v>
      </c>
      <c r="G665" s="11" t="s">
        <v>990</v>
      </c>
      <c r="H665" s="12" t="s">
        <v>991</v>
      </c>
      <c r="I665" s="11" t="s">
        <v>952</v>
      </c>
      <c r="J665" s="12" t="s">
        <v>951</v>
      </c>
      <c r="K665" s="12"/>
      <c r="L665" s="13">
        <v>4108919166</v>
      </c>
    </row>
    <row r="666" spans="1:12" ht="33.75" x14ac:dyDescent="0.3">
      <c r="A666" s="11">
        <v>101003045</v>
      </c>
      <c r="B666" s="12" t="s">
        <v>2917</v>
      </c>
      <c r="C666" s="11" t="s">
        <v>926</v>
      </c>
      <c r="D666" s="12" t="s">
        <v>927</v>
      </c>
      <c r="E666" s="11" t="s">
        <v>926</v>
      </c>
      <c r="F666" s="12" t="s">
        <v>928</v>
      </c>
      <c r="G666" s="11" t="s">
        <v>926</v>
      </c>
      <c r="H666" s="12" t="s">
        <v>929</v>
      </c>
      <c r="I666" s="11" t="s">
        <v>1081</v>
      </c>
      <c r="J666" s="12" t="s">
        <v>1082</v>
      </c>
      <c r="K666" s="12"/>
      <c r="L666" s="13">
        <v>356812435</v>
      </c>
    </row>
    <row r="667" spans="1:12" ht="22.5" x14ac:dyDescent="0.3">
      <c r="A667" s="11">
        <v>101003048</v>
      </c>
      <c r="B667" s="12" t="s">
        <v>2918</v>
      </c>
      <c r="C667" s="11" t="s">
        <v>926</v>
      </c>
      <c r="D667" s="12" t="s">
        <v>927</v>
      </c>
      <c r="E667" s="11" t="s">
        <v>926</v>
      </c>
      <c r="F667" s="12" t="s">
        <v>928</v>
      </c>
      <c r="G667" s="11" t="s">
        <v>926</v>
      </c>
      <c r="H667" s="12" t="s">
        <v>929</v>
      </c>
      <c r="I667" s="11" t="s">
        <v>961</v>
      </c>
      <c r="J667" s="12" t="s">
        <v>960</v>
      </c>
      <c r="K667" s="12"/>
      <c r="L667" s="13">
        <v>49516056</v>
      </c>
    </row>
    <row r="668" spans="1:12" ht="22.5" x14ac:dyDescent="0.3">
      <c r="A668" s="11">
        <v>101003050</v>
      </c>
      <c r="B668" s="12" t="s">
        <v>2919</v>
      </c>
      <c r="C668" s="11" t="s">
        <v>926</v>
      </c>
      <c r="D668" s="12" t="s">
        <v>927</v>
      </c>
      <c r="E668" s="11" t="s">
        <v>926</v>
      </c>
      <c r="F668" s="12" t="s">
        <v>928</v>
      </c>
      <c r="G668" s="11" t="s">
        <v>933</v>
      </c>
      <c r="H668" s="12" t="s">
        <v>934</v>
      </c>
      <c r="I668" s="11" t="s">
        <v>940</v>
      </c>
      <c r="J668" s="12" t="s">
        <v>941</v>
      </c>
      <c r="K668" s="12"/>
      <c r="L668" s="13">
        <v>28591585</v>
      </c>
    </row>
    <row r="669" spans="1:12" ht="22.5" x14ac:dyDescent="0.3">
      <c r="A669" s="11">
        <v>101003060</v>
      </c>
      <c r="B669" s="12" t="s">
        <v>2920</v>
      </c>
      <c r="C669" s="11" t="s">
        <v>926</v>
      </c>
      <c r="D669" s="12" t="s">
        <v>927</v>
      </c>
      <c r="E669" s="11" t="s">
        <v>933</v>
      </c>
      <c r="F669" s="12" t="s">
        <v>975</v>
      </c>
      <c r="G669" s="11" t="s">
        <v>990</v>
      </c>
      <c r="H669" s="12" t="s">
        <v>991</v>
      </c>
      <c r="I669" s="11" t="s">
        <v>952</v>
      </c>
      <c r="J669" s="12" t="s">
        <v>951</v>
      </c>
      <c r="K669" s="12"/>
      <c r="L669" s="13">
        <v>33774467</v>
      </c>
    </row>
    <row r="670" spans="1:12" ht="33.75" x14ac:dyDescent="0.3">
      <c r="A670" s="11">
        <v>101003066</v>
      </c>
      <c r="B670" s="12" t="s">
        <v>2921</v>
      </c>
      <c r="C670" s="11" t="s">
        <v>926</v>
      </c>
      <c r="D670" s="12" t="s">
        <v>927</v>
      </c>
      <c r="E670" s="11" t="s">
        <v>933</v>
      </c>
      <c r="F670" s="12" t="s">
        <v>975</v>
      </c>
      <c r="G670" s="11" t="s">
        <v>990</v>
      </c>
      <c r="H670" s="12" t="s">
        <v>991</v>
      </c>
      <c r="I670" s="11" t="s">
        <v>952</v>
      </c>
      <c r="J670" s="12" t="s">
        <v>951</v>
      </c>
      <c r="K670" s="12"/>
      <c r="L670" s="13">
        <v>127917952</v>
      </c>
    </row>
    <row r="671" spans="1:12" ht="22.5" x14ac:dyDescent="0.3">
      <c r="A671" s="11">
        <v>101003068</v>
      </c>
      <c r="B671" s="12" t="s">
        <v>2922</v>
      </c>
      <c r="C671" s="11" t="s">
        <v>926</v>
      </c>
      <c r="D671" s="12" t="s">
        <v>927</v>
      </c>
      <c r="E671" s="11" t="s">
        <v>933</v>
      </c>
      <c r="F671" s="12" t="s">
        <v>975</v>
      </c>
      <c r="G671" s="11" t="s">
        <v>990</v>
      </c>
      <c r="H671" s="12" t="s">
        <v>991</v>
      </c>
      <c r="I671" s="11" t="s">
        <v>952</v>
      </c>
      <c r="J671" s="12" t="s">
        <v>951</v>
      </c>
      <c r="K671" s="12"/>
      <c r="L671" s="13">
        <v>148327159</v>
      </c>
    </row>
    <row r="672" spans="1:12" ht="22.5" x14ac:dyDescent="0.3">
      <c r="A672" s="11">
        <v>101003071</v>
      </c>
      <c r="B672" s="12" t="s">
        <v>2923</v>
      </c>
      <c r="C672" s="11" t="s">
        <v>926</v>
      </c>
      <c r="D672" s="12" t="s">
        <v>927</v>
      </c>
      <c r="E672" s="11" t="s">
        <v>933</v>
      </c>
      <c r="F672" s="12" t="s">
        <v>975</v>
      </c>
      <c r="G672" s="11" t="s">
        <v>990</v>
      </c>
      <c r="H672" s="12" t="s">
        <v>991</v>
      </c>
      <c r="I672" s="11" t="s">
        <v>952</v>
      </c>
      <c r="J672" s="12" t="s">
        <v>951</v>
      </c>
      <c r="K672" s="12"/>
      <c r="L672" s="13">
        <v>445284959</v>
      </c>
    </row>
    <row r="673" spans="1:12" ht="22.5" x14ac:dyDescent="0.3">
      <c r="A673" s="11">
        <v>101003074</v>
      </c>
      <c r="B673" s="12" t="s">
        <v>2924</v>
      </c>
      <c r="C673" s="11" t="s">
        <v>926</v>
      </c>
      <c r="D673" s="12" t="s">
        <v>927</v>
      </c>
      <c r="E673" s="11" t="s">
        <v>933</v>
      </c>
      <c r="F673" s="12" t="s">
        <v>975</v>
      </c>
      <c r="G673" s="11" t="s">
        <v>990</v>
      </c>
      <c r="H673" s="12" t="s">
        <v>991</v>
      </c>
      <c r="I673" s="11" t="s">
        <v>952</v>
      </c>
      <c r="J673" s="12" t="s">
        <v>951</v>
      </c>
      <c r="K673" s="12"/>
      <c r="L673" s="13">
        <v>15121445</v>
      </c>
    </row>
    <row r="674" spans="1:12" ht="22.5" x14ac:dyDescent="0.3">
      <c r="A674" s="11">
        <v>101003078</v>
      </c>
      <c r="B674" s="12" t="s">
        <v>2925</v>
      </c>
      <c r="C674" s="11" t="s">
        <v>926</v>
      </c>
      <c r="D674" s="12" t="s">
        <v>927</v>
      </c>
      <c r="E674" s="11" t="s">
        <v>933</v>
      </c>
      <c r="F674" s="12" t="s">
        <v>975</v>
      </c>
      <c r="G674" s="11" t="s">
        <v>990</v>
      </c>
      <c r="H674" s="12" t="s">
        <v>991</v>
      </c>
      <c r="I674" s="11" t="s">
        <v>952</v>
      </c>
      <c r="J674" s="12" t="s">
        <v>951</v>
      </c>
      <c r="K674" s="12"/>
      <c r="L674" s="13">
        <v>882915616</v>
      </c>
    </row>
    <row r="675" spans="1:12" ht="22.5" x14ac:dyDescent="0.3">
      <c r="A675" s="11">
        <v>101003079</v>
      </c>
      <c r="B675" s="12" t="s">
        <v>2926</v>
      </c>
      <c r="C675" s="11" t="s">
        <v>926</v>
      </c>
      <c r="D675" s="12" t="s">
        <v>927</v>
      </c>
      <c r="E675" s="11" t="s">
        <v>933</v>
      </c>
      <c r="F675" s="12" t="s">
        <v>975</v>
      </c>
      <c r="G675" s="11" t="s">
        <v>990</v>
      </c>
      <c r="H675" s="12" t="s">
        <v>991</v>
      </c>
      <c r="I675" s="11" t="s">
        <v>952</v>
      </c>
      <c r="J675" s="12" t="s">
        <v>951</v>
      </c>
      <c r="K675" s="12"/>
      <c r="L675" s="13">
        <v>138248989</v>
      </c>
    </row>
    <row r="676" spans="1:12" ht="22.5" x14ac:dyDescent="0.3">
      <c r="A676" s="11">
        <v>101003080</v>
      </c>
      <c r="B676" s="12" t="s">
        <v>2927</v>
      </c>
      <c r="C676" s="11" t="s">
        <v>926</v>
      </c>
      <c r="D676" s="12" t="s">
        <v>927</v>
      </c>
      <c r="E676" s="11" t="s">
        <v>933</v>
      </c>
      <c r="F676" s="12" t="s">
        <v>975</v>
      </c>
      <c r="G676" s="11" t="s">
        <v>990</v>
      </c>
      <c r="H676" s="12" t="s">
        <v>991</v>
      </c>
      <c r="I676" s="11" t="s">
        <v>952</v>
      </c>
      <c r="J676" s="12" t="s">
        <v>951</v>
      </c>
      <c r="K676" s="12"/>
      <c r="L676" s="13">
        <v>31714109</v>
      </c>
    </row>
    <row r="677" spans="1:12" ht="22.5" x14ac:dyDescent="0.3">
      <c r="A677" s="11">
        <v>101003084</v>
      </c>
      <c r="B677" s="12" t="s">
        <v>2928</v>
      </c>
      <c r="C677" s="11" t="s">
        <v>926</v>
      </c>
      <c r="D677" s="12" t="s">
        <v>927</v>
      </c>
      <c r="E677" s="11" t="s">
        <v>933</v>
      </c>
      <c r="F677" s="12" t="s">
        <v>975</v>
      </c>
      <c r="G677" s="11" t="s">
        <v>990</v>
      </c>
      <c r="H677" s="12" t="s">
        <v>991</v>
      </c>
      <c r="I677" s="11" t="s">
        <v>952</v>
      </c>
      <c r="J677" s="12" t="s">
        <v>951</v>
      </c>
      <c r="K677" s="12"/>
      <c r="L677" s="13">
        <v>56344494</v>
      </c>
    </row>
    <row r="678" spans="1:12" ht="22.5" x14ac:dyDescent="0.3">
      <c r="A678" s="11">
        <v>101003092</v>
      </c>
      <c r="B678" s="12" t="s">
        <v>2929</v>
      </c>
      <c r="C678" s="11" t="s">
        <v>926</v>
      </c>
      <c r="D678" s="12" t="s">
        <v>927</v>
      </c>
      <c r="E678" s="11" t="s">
        <v>933</v>
      </c>
      <c r="F678" s="12" t="s">
        <v>975</v>
      </c>
      <c r="G678" s="11" t="s">
        <v>990</v>
      </c>
      <c r="H678" s="12" t="s">
        <v>991</v>
      </c>
      <c r="I678" s="11" t="s">
        <v>952</v>
      </c>
      <c r="J678" s="12" t="s">
        <v>951</v>
      </c>
      <c r="K678" s="12"/>
      <c r="L678" s="13">
        <v>13912451</v>
      </c>
    </row>
    <row r="679" spans="1:12" ht="22.5" x14ac:dyDescent="0.3">
      <c r="A679" s="11">
        <v>101003093</v>
      </c>
      <c r="B679" s="12" t="s">
        <v>2930</v>
      </c>
      <c r="C679" s="11" t="s">
        <v>926</v>
      </c>
      <c r="D679" s="12" t="s">
        <v>927</v>
      </c>
      <c r="E679" s="11" t="s">
        <v>933</v>
      </c>
      <c r="F679" s="12" t="s">
        <v>975</v>
      </c>
      <c r="G679" s="11" t="s">
        <v>990</v>
      </c>
      <c r="H679" s="12" t="s">
        <v>991</v>
      </c>
      <c r="I679" s="11" t="s">
        <v>952</v>
      </c>
      <c r="J679" s="12" t="s">
        <v>951</v>
      </c>
      <c r="K679" s="12"/>
      <c r="L679" s="13">
        <v>271771729</v>
      </c>
    </row>
    <row r="680" spans="1:12" x14ac:dyDescent="0.3">
      <c r="A680" s="11">
        <v>101003096</v>
      </c>
      <c r="B680" s="12" t="s">
        <v>2931</v>
      </c>
      <c r="C680" s="11" t="s">
        <v>926</v>
      </c>
      <c r="D680" s="12" t="s">
        <v>927</v>
      </c>
      <c r="E680" s="11" t="s">
        <v>933</v>
      </c>
      <c r="F680" s="12" t="s">
        <v>975</v>
      </c>
      <c r="G680" s="11" t="s">
        <v>990</v>
      </c>
      <c r="H680" s="12" t="s">
        <v>991</v>
      </c>
      <c r="I680" s="11" t="s">
        <v>952</v>
      </c>
      <c r="J680" s="12" t="s">
        <v>951</v>
      </c>
      <c r="K680" s="12"/>
      <c r="L680" s="13">
        <v>14198930</v>
      </c>
    </row>
    <row r="681" spans="1:12" ht="22.5" x14ac:dyDescent="0.3">
      <c r="A681" s="11">
        <v>101003097</v>
      </c>
      <c r="B681" s="12" t="s">
        <v>2932</v>
      </c>
      <c r="C681" s="11" t="s">
        <v>926</v>
      </c>
      <c r="D681" s="12" t="s">
        <v>927</v>
      </c>
      <c r="E681" s="11" t="s">
        <v>933</v>
      </c>
      <c r="F681" s="12" t="s">
        <v>975</v>
      </c>
      <c r="G681" s="11" t="s">
        <v>990</v>
      </c>
      <c r="H681" s="12" t="s">
        <v>991</v>
      </c>
      <c r="I681" s="11" t="s">
        <v>952</v>
      </c>
      <c r="J681" s="12" t="s">
        <v>951</v>
      </c>
      <c r="K681" s="12"/>
      <c r="L681" s="13">
        <v>15591558</v>
      </c>
    </row>
    <row r="682" spans="1:12" x14ac:dyDescent="0.3">
      <c r="A682" s="11">
        <v>101003100</v>
      </c>
      <c r="B682" s="12" t="s">
        <v>2933</v>
      </c>
      <c r="C682" s="11" t="s">
        <v>926</v>
      </c>
      <c r="D682" s="12" t="s">
        <v>927</v>
      </c>
      <c r="E682" s="11" t="s">
        <v>933</v>
      </c>
      <c r="F682" s="12" t="s">
        <v>975</v>
      </c>
      <c r="G682" s="11" t="s">
        <v>990</v>
      </c>
      <c r="H682" s="12" t="s">
        <v>991</v>
      </c>
      <c r="I682" s="11" t="s">
        <v>952</v>
      </c>
      <c r="J682" s="12" t="s">
        <v>951</v>
      </c>
      <c r="K682" s="12"/>
      <c r="L682" s="13">
        <v>552594220</v>
      </c>
    </row>
    <row r="683" spans="1:12" x14ac:dyDescent="0.3">
      <c r="A683" s="11">
        <v>101003102</v>
      </c>
      <c r="B683" s="12" t="s">
        <v>2934</v>
      </c>
      <c r="C683" s="11" t="s">
        <v>926</v>
      </c>
      <c r="D683" s="12" t="s">
        <v>927</v>
      </c>
      <c r="E683" s="11" t="s">
        <v>933</v>
      </c>
      <c r="F683" s="12" t="s">
        <v>975</v>
      </c>
      <c r="G683" s="11" t="s">
        <v>990</v>
      </c>
      <c r="H683" s="12" t="s">
        <v>991</v>
      </c>
      <c r="I683" s="11" t="s">
        <v>952</v>
      </c>
      <c r="J683" s="12" t="s">
        <v>951</v>
      </c>
      <c r="K683" s="12"/>
      <c r="L683" s="13">
        <v>47813508</v>
      </c>
    </row>
    <row r="684" spans="1:12" ht="22.5" x14ac:dyDescent="0.3">
      <c r="A684" s="11">
        <v>101003103</v>
      </c>
      <c r="B684" s="12" t="s">
        <v>2935</v>
      </c>
      <c r="C684" s="11" t="s">
        <v>926</v>
      </c>
      <c r="D684" s="12" t="s">
        <v>927</v>
      </c>
      <c r="E684" s="11" t="s">
        <v>933</v>
      </c>
      <c r="F684" s="12" t="s">
        <v>975</v>
      </c>
      <c r="G684" s="11" t="s">
        <v>990</v>
      </c>
      <c r="H684" s="12" t="s">
        <v>991</v>
      </c>
      <c r="I684" s="11" t="s">
        <v>952</v>
      </c>
      <c r="J684" s="12" t="s">
        <v>951</v>
      </c>
      <c r="K684" s="12"/>
      <c r="L684" s="13">
        <v>29262265</v>
      </c>
    </row>
    <row r="685" spans="1:12" x14ac:dyDescent="0.3">
      <c r="A685" s="11">
        <v>101003104</v>
      </c>
      <c r="B685" s="12" t="s">
        <v>2936</v>
      </c>
      <c r="C685" s="11" t="s">
        <v>926</v>
      </c>
      <c r="D685" s="12" t="s">
        <v>927</v>
      </c>
      <c r="E685" s="11" t="s">
        <v>933</v>
      </c>
      <c r="F685" s="12" t="s">
        <v>975</v>
      </c>
      <c r="G685" s="11" t="s">
        <v>990</v>
      </c>
      <c r="H685" s="12" t="s">
        <v>991</v>
      </c>
      <c r="I685" s="11" t="s">
        <v>952</v>
      </c>
      <c r="J685" s="12" t="s">
        <v>951</v>
      </c>
      <c r="K685" s="12"/>
      <c r="L685" s="13">
        <v>23317049</v>
      </c>
    </row>
    <row r="686" spans="1:12" ht="22.5" x14ac:dyDescent="0.3">
      <c r="A686" s="11">
        <v>101003105</v>
      </c>
      <c r="B686" s="12" t="s">
        <v>2937</v>
      </c>
      <c r="C686" s="11" t="s">
        <v>926</v>
      </c>
      <c r="D686" s="12" t="s">
        <v>927</v>
      </c>
      <c r="E686" s="11" t="s">
        <v>933</v>
      </c>
      <c r="F686" s="12" t="s">
        <v>975</v>
      </c>
      <c r="G686" s="11" t="s">
        <v>990</v>
      </c>
      <c r="H686" s="12" t="s">
        <v>991</v>
      </c>
      <c r="I686" s="11" t="s">
        <v>952</v>
      </c>
      <c r="J686" s="12" t="s">
        <v>951</v>
      </c>
      <c r="K686" s="12"/>
      <c r="L686" s="13">
        <v>147300030</v>
      </c>
    </row>
    <row r="687" spans="1:12" ht="22.5" x14ac:dyDescent="0.3">
      <c r="A687" s="11">
        <v>101003107</v>
      </c>
      <c r="B687" s="12" t="s">
        <v>2938</v>
      </c>
      <c r="C687" s="11" t="s">
        <v>926</v>
      </c>
      <c r="D687" s="12" t="s">
        <v>927</v>
      </c>
      <c r="E687" s="11" t="s">
        <v>933</v>
      </c>
      <c r="F687" s="12" t="s">
        <v>975</v>
      </c>
      <c r="G687" s="11" t="s">
        <v>990</v>
      </c>
      <c r="H687" s="12" t="s">
        <v>991</v>
      </c>
      <c r="I687" s="11" t="s">
        <v>952</v>
      </c>
      <c r="J687" s="12" t="s">
        <v>951</v>
      </c>
      <c r="K687" s="12"/>
      <c r="L687" s="13">
        <v>18832539</v>
      </c>
    </row>
    <row r="688" spans="1:12" x14ac:dyDescent="0.3">
      <c r="A688" s="11">
        <v>101003108</v>
      </c>
      <c r="B688" s="12" t="s">
        <v>2939</v>
      </c>
      <c r="C688" s="11" t="s">
        <v>926</v>
      </c>
      <c r="D688" s="12" t="s">
        <v>927</v>
      </c>
      <c r="E688" s="11" t="s">
        <v>933</v>
      </c>
      <c r="F688" s="12" t="s">
        <v>975</v>
      </c>
      <c r="G688" s="11" t="s">
        <v>990</v>
      </c>
      <c r="H688" s="12" t="s">
        <v>991</v>
      </c>
      <c r="I688" s="11" t="s">
        <v>952</v>
      </c>
      <c r="J688" s="12" t="s">
        <v>951</v>
      </c>
      <c r="K688" s="12"/>
      <c r="L688" s="13">
        <v>192566123</v>
      </c>
    </row>
    <row r="689" spans="1:12" ht="22.5" x14ac:dyDescent="0.3">
      <c r="A689" s="11">
        <v>101003111</v>
      </c>
      <c r="B689" s="12" t="s">
        <v>2940</v>
      </c>
      <c r="C689" s="11" t="s">
        <v>926</v>
      </c>
      <c r="D689" s="12" t="s">
        <v>927</v>
      </c>
      <c r="E689" s="11" t="s">
        <v>933</v>
      </c>
      <c r="F689" s="12" t="s">
        <v>975</v>
      </c>
      <c r="G689" s="11" t="s">
        <v>990</v>
      </c>
      <c r="H689" s="12" t="s">
        <v>991</v>
      </c>
      <c r="I689" s="11" t="s">
        <v>952</v>
      </c>
      <c r="J689" s="12" t="s">
        <v>951</v>
      </c>
      <c r="K689" s="12"/>
      <c r="L689" s="13">
        <v>66802843</v>
      </c>
    </row>
    <row r="690" spans="1:12" ht="22.5" x14ac:dyDescent="0.3">
      <c r="A690" s="11">
        <v>101003112</v>
      </c>
      <c r="B690" s="12" t="s">
        <v>2941</v>
      </c>
      <c r="C690" s="11" t="s">
        <v>926</v>
      </c>
      <c r="D690" s="12" t="s">
        <v>927</v>
      </c>
      <c r="E690" s="11" t="s">
        <v>933</v>
      </c>
      <c r="F690" s="12" t="s">
        <v>975</v>
      </c>
      <c r="G690" s="11" t="s">
        <v>990</v>
      </c>
      <c r="H690" s="12" t="s">
        <v>991</v>
      </c>
      <c r="I690" s="11" t="s">
        <v>952</v>
      </c>
      <c r="J690" s="12" t="s">
        <v>951</v>
      </c>
      <c r="K690" s="12"/>
      <c r="L690" s="13">
        <v>929349131</v>
      </c>
    </row>
    <row r="691" spans="1:12" ht="22.5" x14ac:dyDescent="0.3">
      <c r="A691" s="11">
        <v>101003113</v>
      </c>
      <c r="B691" s="12" t="s">
        <v>2942</v>
      </c>
      <c r="C691" s="11" t="s">
        <v>926</v>
      </c>
      <c r="D691" s="12" t="s">
        <v>927</v>
      </c>
      <c r="E691" s="11" t="s">
        <v>933</v>
      </c>
      <c r="F691" s="12" t="s">
        <v>975</v>
      </c>
      <c r="G691" s="11" t="s">
        <v>990</v>
      </c>
      <c r="H691" s="12" t="s">
        <v>991</v>
      </c>
      <c r="I691" s="11" t="s">
        <v>952</v>
      </c>
      <c r="J691" s="12" t="s">
        <v>951</v>
      </c>
      <c r="K691" s="12"/>
      <c r="L691" s="13">
        <v>27840574</v>
      </c>
    </row>
    <row r="692" spans="1:12" x14ac:dyDescent="0.3">
      <c r="A692" s="11">
        <v>101003114</v>
      </c>
      <c r="B692" s="12" t="s">
        <v>1142</v>
      </c>
      <c r="C692" s="11" t="s">
        <v>926</v>
      </c>
      <c r="D692" s="12" t="s">
        <v>927</v>
      </c>
      <c r="E692" s="11" t="s">
        <v>926</v>
      </c>
      <c r="F692" s="12" t="s">
        <v>928</v>
      </c>
      <c r="G692" s="11" t="s">
        <v>933</v>
      </c>
      <c r="H692" s="12" t="s">
        <v>934</v>
      </c>
      <c r="I692" s="11" t="s">
        <v>1143</v>
      </c>
      <c r="J692" s="12" t="s">
        <v>1144</v>
      </c>
      <c r="K692" s="12"/>
      <c r="L692" s="13">
        <v>650080831</v>
      </c>
    </row>
    <row r="693" spans="1:12" x14ac:dyDescent="0.3">
      <c r="A693" s="11">
        <v>101003115</v>
      </c>
      <c r="B693" s="12" t="s">
        <v>1145</v>
      </c>
      <c r="C693" s="11" t="s">
        <v>926</v>
      </c>
      <c r="D693" s="12" t="s">
        <v>927</v>
      </c>
      <c r="E693" s="11" t="s">
        <v>926</v>
      </c>
      <c r="F693" s="12" t="s">
        <v>928</v>
      </c>
      <c r="G693" s="11" t="s">
        <v>933</v>
      </c>
      <c r="H693" s="12" t="s">
        <v>934</v>
      </c>
      <c r="I693" s="11" t="s">
        <v>1143</v>
      </c>
      <c r="J693" s="12" t="s">
        <v>1144</v>
      </c>
      <c r="K693" s="12"/>
      <c r="L693" s="13">
        <v>-164736</v>
      </c>
    </row>
    <row r="694" spans="1:12" x14ac:dyDescent="0.3">
      <c r="A694" s="11">
        <v>101003116</v>
      </c>
      <c r="B694" s="12" t="s">
        <v>1146</v>
      </c>
      <c r="C694" s="11" t="s">
        <v>926</v>
      </c>
      <c r="D694" s="12" t="s">
        <v>927</v>
      </c>
      <c r="E694" s="11" t="s">
        <v>933</v>
      </c>
      <c r="F694" s="12" t="s">
        <v>975</v>
      </c>
      <c r="G694" s="11" t="s">
        <v>990</v>
      </c>
      <c r="H694" s="12" t="s">
        <v>991</v>
      </c>
      <c r="I694" s="11" t="s">
        <v>952</v>
      </c>
      <c r="J694" s="12" t="s">
        <v>951</v>
      </c>
      <c r="K694" s="12"/>
      <c r="L694" s="13">
        <v>365591070</v>
      </c>
    </row>
    <row r="695" spans="1:12" ht="22.5" x14ac:dyDescent="0.3">
      <c r="A695" s="11">
        <v>101003125</v>
      </c>
      <c r="B695" s="12" t="s">
        <v>2943</v>
      </c>
      <c r="C695" s="11" t="s">
        <v>926</v>
      </c>
      <c r="D695" s="12" t="s">
        <v>927</v>
      </c>
      <c r="E695" s="11" t="s">
        <v>933</v>
      </c>
      <c r="F695" s="12" t="s">
        <v>975</v>
      </c>
      <c r="G695" s="11" t="s">
        <v>1048</v>
      </c>
      <c r="H695" s="12" t="s">
        <v>1049</v>
      </c>
      <c r="I695" s="11" t="s">
        <v>1019</v>
      </c>
      <c r="J695" s="12" t="s">
        <v>1020</v>
      </c>
      <c r="K695" s="12"/>
      <c r="L695" s="13">
        <v>847840641</v>
      </c>
    </row>
    <row r="696" spans="1:12" ht="22.5" x14ac:dyDescent="0.3">
      <c r="A696" s="11">
        <v>101003126</v>
      </c>
      <c r="B696" s="12" t="s">
        <v>2944</v>
      </c>
      <c r="C696" s="11" t="s">
        <v>926</v>
      </c>
      <c r="D696" s="12" t="s">
        <v>927</v>
      </c>
      <c r="E696" s="11" t="s">
        <v>926</v>
      </c>
      <c r="F696" s="12" t="s">
        <v>928</v>
      </c>
      <c r="G696" s="11" t="s">
        <v>933</v>
      </c>
      <c r="H696" s="12" t="s">
        <v>934</v>
      </c>
      <c r="I696" s="11" t="s">
        <v>982</v>
      </c>
      <c r="J696" s="12" t="s">
        <v>983</v>
      </c>
      <c r="K696" s="12"/>
      <c r="L696" s="13">
        <v>116104747</v>
      </c>
    </row>
    <row r="697" spans="1:12" ht="33.75" x14ac:dyDescent="0.3">
      <c r="A697" s="11">
        <v>101003140</v>
      </c>
      <c r="B697" s="12" t="s">
        <v>2945</v>
      </c>
      <c r="C697" s="11" t="s">
        <v>926</v>
      </c>
      <c r="D697" s="12" t="s">
        <v>927</v>
      </c>
      <c r="E697" s="11" t="s">
        <v>926</v>
      </c>
      <c r="F697" s="12" t="s">
        <v>928</v>
      </c>
      <c r="G697" s="11" t="s">
        <v>926</v>
      </c>
      <c r="H697" s="12" t="s">
        <v>929</v>
      </c>
      <c r="I697" s="11" t="s">
        <v>1081</v>
      </c>
      <c r="J697" s="12" t="s">
        <v>1082</v>
      </c>
      <c r="K697" s="12"/>
      <c r="L697" s="13">
        <v>114351351</v>
      </c>
    </row>
    <row r="698" spans="1:12" ht="22.5" x14ac:dyDescent="0.3">
      <c r="A698" s="11">
        <v>101003141</v>
      </c>
      <c r="B698" s="12" t="s">
        <v>2946</v>
      </c>
      <c r="C698" s="11" t="s">
        <v>926</v>
      </c>
      <c r="D698" s="12" t="s">
        <v>927</v>
      </c>
      <c r="E698" s="11" t="s">
        <v>926</v>
      </c>
      <c r="F698" s="12" t="s">
        <v>928</v>
      </c>
      <c r="G698" s="11" t="s">
        <v>926</v>
      </c>
      <c r="H698" s="12" t="s">
        <v>929</v>
      </c>
      <c r="I698" s="11" t="s">
        <v>1081</v>
      </c>
      <c r="J698" s="12" t="s">
        <v>1082</v>
      </c>
      <c r="K698" s="12"/>
      <c r="L698" s="13">
        <v>70329757</v>
      </c>
    </row>
    <row r="699" spans="1:12" ht="22.5" x14ac:dyDescent="0.3">
      <c r="A699" s="11">
        <v>101003142</v>
      </c>
      <c r="B699" s="12" t="s">
        <v>2947</v>
      </c>
      <c r="C699" s="11" t="s">
        <v>926</v>
      </c>
      <c r="D699" s="12" t="s">
        <v>927</v>
      </c>
      <c r="E699" s="11" t="s">
        <v>926</v>
      </c>
      <c r="F699" s="12" t="s">
        <v>928</v>
      </c>
      <c r="G699" s="11" t="s">
        <v>926</v>
      </c>
      <c r="H699" s="12" t="s">
        <v>929</v>
      </c>
      <c r="I699" s="11" t="s">
        <v>1081</v>
      </c>
      <c r="J699" s="12" t="s">
        <v>1082</v>
      </c>
      <c r="K699" s="12"/>
      <c r="L699" s="13">
        <v>16019411</v>
      </c>
    </row>
    <row r="700" spans="1:12" x14ac:dyDescent="0.3">
      <c r="A700" s="11">
        <v>101003151</v>
      </c>
      <c r="B700" s="12" t="s">
        <v>1147</v>
      </c>
      <c r="C700" s="11" t="s">
        <v>926</v>
      </c>
      <c r="D700" s="12" t="s">
        <v>927</v>
      </c>
      <c r="E700" s="11" t="s">
        <v>926</v>
      </c>
      <c r="F700" s="12" t="s">
        <v>928</v>
      </c>
      <c r="G700" s="11" t="s">
        <v>933</v>
      </c>
      <c r="H700" s="12" t="s">
        <v>934</v>
      </c>
      <c r="I700" s="11" t="s">
        <v>1148</v>
      </c>
      <c r="J700" s="12" t="s">
        <v>1149</v>
      </c>
      <c r="K700" s="12"/>
      <c r="L700" s="13">
        <v>9279434026</v>
      </c>
    </row>
    <row r="701" spans="1:12" x14ac:dyDescent="0.3">
      <c r="A701" s="11">
        <v>101003152</v>
      </c>
      <c r="B701" s="12" t="s">
        <v>1150</v>
      </c>
      <c r="C701" s="11" t="s">
        <v>926</v>
      </c>
      <c r="D701" s="12" t="s">
        <v>927</v>
      </c>
      <c r="E701" s="11" t="s">
        <v>926</v>
      </c>
      <c r="F701" s="12" t="s">
        <v>928</v>
      </c>
      <c r="G701" s="11" t="s">
        <v>933</v>
      </c>
      <c r="H701" s="12" t="s">
        <v>934</v>
      </c>
      <c r="I701" s="11" t="s">
        <v>1148</v>
      </c>
      <c r="J701" s="12" t="s">
        <v>1149</v>
      </c>
      <c r="K701" s="12"/>
      <c r="L701" s="13">
        <v>6287320312</v>
      </c>
    </row>
    <row r="702" spans="1:12" x14ac:dyDescent="0.3">
      <c r="A702" s="11">
        <v>101003155</v>
      </c>
      <c r="B702" s="12" t="s">
        <v>2948</v>
      </c>
      <c r="C702" s="11" t="s">
        <v>926</v>
      </c>
      <c r="D702" s="12" t="s">
        <v>927</v>
      </c>
      <c r="E702" s="11" t="s">
        <v>933</v>
      </c>
      <c r="F702" s="12" t="s">
        <v>975</v>
      </c>
      <c r="G702" s="11" t="s">
        <v>985</v>
      </c>
      <c r="H702" s="12" t="s">
        <v>986</v>
      </c>
      <c r="I702" s="11" t="s">
        <v>982</v>
      </c>
      <c r="J702" s="12" t="s">
        <v>983</v>
      </c>
      <c r="K702" s="12"/>
      <c r="L702" s="13">
        <v>22287465</v>
      </c>
    </row>
    <row r="703" spans="1:12" ht="22.5" x14ac:dyDescent="0.3">
      <c r="A703" s="11">
        <v>101003156</v>
      </c>
      <c r="B703" s="12" t="s">
        <v>2949</v>
      </c>
      <c r="C703" s="11" t="s">
        <v>926</v>
      </c>
      <c r="D703" s="12" t="s">
        <v>927</v>
      </c>
      <c r="E703" s="11" t="s">
        <v>933</v>
      </c>
      <c r="F703" s="12" t="s">
        <v>975</v>
      </c>
      <c r="G703" s="11" t="s">
        <v>985</v>
      </c>
      <c r="H703" s="12" t="s">
        <v>986</v>
      </c>
      <c r="I703" s="11" t="s">
        <v>982</v>
      </c>
      <c r="J703" s="12" t="s">
        <v>983</v>
      </c>
      <c r="K703" s="12"/>
      <c r="L703" s="13">
        <v>10527192</v>
      </c>
    </row>
    <row r="704" spans="1:12" x14ac:dyDescent="0.3">
      <c r="A704" s="11">
        <v>101003158</v>
      </c>
      <c r="B704" s="12" t="s">
        <v>1151</v>
      </c>
      <c r="C704" s="11" t="s">
        <v>926</v>
      </c>
      <c r="D704" s="12" t="s">
        <v>927</v>
      </c>
      <c r="E704" s="11" t="s">
        <v>926</v>
      </c>
      <c r="F704" s="12" t="s">
        <v>928</v>
      </c>
      <c r="G704" s="11" t="s">
        <v>944</v>
      </c>
      <c r="H704" s="12" t="s">
        <v>945</v>
      </c>
      <c r="I704" s="11" t="s">
        <v>1027</v>
      </c>
      <c r="J704" s="12" t="s">
        <v>1028</v>
      </c>
      <c r="K704" s="12"/>
      <c r="L704" s="13">
        <v>8160041773</v>
      </c>
    </row>
    <row r="705" spans="1:12" x14ac:dyDescent="0.3">
      <c r="A705" s="11">
        <v>101003160</v>
      </c>
      <c r="B705" s="12" t="s">
        <v>1152</v>
      </c>
      <c r="C705" s="11" t="s">
        <v>926</v>
      </c>
      <c r="D705" s="12" t="s">
        <v>927</v>
      </c>
      <c r="E705" s="11" t="s">
        <v>926</v>
      </c>
      <c r="F705" s="12" t="s">
        <v>928</v>
      </c>
      <c r="G705" s="11" t="s">
        <v>944</v>
      </c>
      <c r="H705" s="12" t="s">
        <v>945</v>
      </c>
      <c r="I705" s="11" t="s">
        <v>1027</v>
      </c>
      <c r="J705" s="12" t="s">
        <v>1028</v>
      </c>
      <c r="K705" s="12"/>
      <c r="L705" s="13">
        <v>9077470661</v>
      </c>
    </row>
    <row r="706" spans="1:12" ht="22.5" x14ac:dyDescent="0.3">
      <c r="A706" s="11">
        <v>101003161</v>
      </c>
      <c r="B706" s="12" t="s">
        <v>2950</v>
      </c>
      <c r="C706" s="11" t="s">
        <v>926</v>
      </c>
      <c r="D706" s="12" t="s">
        <v>927</v>
      </c>
      <c r="E706" s="11" t="s">
        <v>933</v>
      </c>
      <c r="F706" s="12" t="s">
        <v>975</v>
      </c>
      <c r="G706" s="11" t="s">
        <v>985</v>
      </c>
      <c r="H706" s="12" t="s">
        <v>986</v>
      </c>
      <c r="I706" s="11" t="s">
        <v>993</v>
      </c>
      <c r="J706" s="12" t="s">
        <v>994</v>
      </c>
      <c r="K706" s="12"/>
      <c r="L706" s="13">
        <v>42808043</v>
      </c>
    </row>
    <row r="707" spans="1:12" ht="22.5" x14ac:dyDescent="0.3">
      <c r="A707" s="11">
        <v>101003162</v>
      </c>
      <c r="B707" s="12" t="s">
        <v>2951</v>
      </c>
      <c r="C707" s="11" t="s">
        <v>926</v>
      </c>
      <c r="D707" s="12" t="s">
        <v>927</v>
      </c>
      <c r="E707" s="11" t="s">
        <v>933</v>
      </c>
      <c r="F707" s="12" t="s">
        <v>975</v>
      </c>
      <c r="G707" s="11" t="s">
        <v>985</v>
      </c>
      <c r="H707" s="12" t="s">
        <v>986</v>
      </c>
      <c r="I707" s="11" t="s">
        <v>993</v>
      </c>
      <c r="J707" s="12" t="s">
        <v>994</v>
      </c>
      <c r="K707" s="12"/>
      <c r="L707" s="13">
        <v>17930952</v>
      </c>
    </row>
    <row r="708" spans="1:12" ht="22.5" x14ac:dyDescent="0.3">
      <c r="A708" s="11">
        <v>101003164</v>
      </c>
      <c r="B708" s="12" t="s">
        <v>2952</v>
      </c>
      <c r="C708" s="11" t="s">
        <v>926</v>
      </c>
      <c r="D708" s="12" t="s">
        <v>927</v>
      </c>
      <c r="E708" s="11" t="s">
        <v>933</v>
      </c>
      <c r="F708" s="12" t="s">
        <v>975</v>
      </c>
      <c r="G708" s="11" t="s">
        <v>985</v>
      </c>
      <c r="H708" s="12" t="s">
        <v>986</v>
      </c>
      <c r="I708" s="11" t="s">
        <v>973</v>
      </c>
      <c r="J708" s="12" t="s">
        <v>972</v>
      </c>
      <c r="K708" s="12"/>
      <c r="L708" s="13">
        <v>22688297</v>
      </c>
    </row>
    <row r="709" spans="1:12" ht="22.5" x14ac:dyDescent="0.3">
      <c r="A709" s="11">
        <v>101003165</v>
      </c>
      <c r="B709" s="12" t="s">
        <v>2953</v>
      </c>
      <c r="C709" s="11" t="s">
        <v>926</v>
      </c>
      <c r="D709" s="12" t="s">
        <v>927</v>
      </c>
      <c r="E709" s="11" t="s">
        <v>933</v>
      </c>
      <c r="F709" s="12" t="s">
        <v>975</v>
      </c>
      <c r="G709" s="11" t="s">
        <v>985</v>
      </c>
      <c r="H709" s="12" t="s">
        <v>986</v>
      </c>
      <c r="I709" s="11" t="s">
        <v>973</v>
      </c>
      <c r="J709" s="12" t="s">
        <v>972</v>
      </c>
      <c r="K709" s="12"/>
      <c r="L709" s="13">
        <v>13546489</v>
      </c>
    </row>
    <row r="710" spans="1:12" x14ac:dyDescent="0.3">
      <c r="A710" s="11">
        <v>101003169</v>
      </c>
      <c r="B710" s="12" t="s">
        <v>2253</v>
      </c>
      <c r="C710" s="11" t="s">
        <v>926</v>
      </c>
      <c r="D710" s="12" t="s">
        <v>927</v>
      </c>
      <c r="E710" s="11" t="s">
        <v>926</v>
      </c>
      <c r="F710" s="12" t="s">
        <v>928</v>
      </c>
      <c r="G710" s="11" t="s">
        <v>933</v>
      </c>
      <c r="H710" s="12" t="s">
        <v>934</v>
      </c>
      <c r="I710" s="11" t="s">
        <v>1143</v>
      </c>
      <c r="J710" s="12" t="s">
        <v>1144</v>
      </c>
      <c r="K710" s="12"/>
      <c r="L710" s="13">
        <v>-3120</v>
      </c>
    </row>
    <row r="711" spans="1:12" ht="22.5" x14ac:dyDescent="0.3">
      <c r="A711" s="11">
        <v>101003170</v>
      </c>
      <c r="B711" s="12" t="s">
        <v>2954</v>
      </c>
      <c r="C711" s="11" t="s">
        <v>926</v>
      </c>
      <c r="D711" s="12" t="s">
        <v>927</v>
      </c>
      <c r="E711" s="11" t="s">
        <v>926</v>
      </c>
      <c r="F711" s="12" t="s">
        <v>928</v>
      </c>
      <c r="G711" s="11" t="s">
        <v>933</v>
      </c>
      <c r="H711" s="12" t="s">
        <v>934</v>
      </c>
      <c r="I711" s="11" t="s">
        <v>982</v>
      </c>
      <c r="J711" s="12" t="s">
        <v>983</v>
      </c>
      <c r="K711" s="12"/>
      <c r="L711" s="13">
        <v>30098088</v>
      </c>
    </row>
    <row r="712" spans="1:12" x14ac:dyDescent="0.3">
      <c r="A712" s="11">
        <v>101003171</v>
      </c>
      <c r="B712" s="12" t="s">
        <v>2955</v>
      </c>
      <c r="C712" s="11" t="s">
        <v>926</v>
      </c>
      <c r="D712" s="12" t="s">
        <v>927</v>
      </c>
      <c r="E712" s="11" t="s">
        <v>933</v>
      </c>
      <c r="F712" s="12" t="s">
        <v>975</v>
      </c>
      <c r="G712" s="11" t="s">
        <v>990</v>
      </c>
      <c r="H712" s="12" t="s">
        <v>991</v>
      </c>
      <c r="I712" s="11" t="s">
        <v>935</v>
      </c>
      <c r="J712" s="12" t="s">
        <v>936</v>
      </c>
      <c r="K712" s="12"/>
      <c r="L712" s="13">
        <v>3068910</v>
      </c>
    </row>
    <row r="713" spans="1:12" ht="22.5" x14ac:dyDescent="0.3">
      <c r="A713" s="11">
        <v>101003172</v>
      </c>
      <c r="B713" s="12" t="s">
        <v>2956</v>
      </c>
      <c r="C713" s="11" t="s">
        <v>926</v>
      </c>
      <c r="D713" s="12" t="s">
        <v>927</v>
      </c>
      <c r="E713" s="11" t="s">
        <v>933</v>
      </c>
      <c r="F713" s="12" t="s">
        <v>975</v>
      </c>
      <c r="G713" s="11" t="s">
        <v>990</v>
      </c>
      <c r="H713" s="12" t="s">
        <v>991</v>
      </c>
      <c r="I713" s="11" t="s">
        <v>993</v>
      </c>
      <c r="J713" s="12" t="s">
        <v>994</v>
      </c>
      <c r="K713" s="12"/>
      <c r="L713" s="13">
        <v>18342834</v>
      </c>
    </row>
    <row r="714" spans="1:12" x14ac:dyDescent="0.3">
      <c r="A714" s="11">
        <v>101003173</v>
      </c>
      <c r="B714" s="12" t="s">
        <v>2957</v>
      </c>
      <c r="C714" s="11" t="s">
        <v>926</v>
      </c>
      <c r="D714" s="12" t="s">
        <v>927</v>
      </c>
      <c r="E714" s="11" t="s">
        <v>933</v>
      </c>
      <c r="F714" s="12" t="s">
        <v>975</v>
      </c>
      <c r="G714" s="11" t="s">
        <v>990</v>
      </c>
      <c r="H714" s="12" t="s">
        <v>991</v>
      </c>
      <c r="I714" s="11" t="s">
        <v>973</v>
      </c>
      <c r="J714" s="12" t="s">
        <v>972</v>
      </c>
      <c r="K714" s="12"/>
      <c r="L714" s="13">
        <v>3087302</v>
      </c>
    </row>
    <row r="715" spans="1:12" x14ac:dyDescent="0.3">
      <c r="A715" s="11">
        <v>101003178</v>
      </c>
      <c r="B715" s="12" t="s">
        <v>1153</v>
      </c>
      <c r="C715" s="11" t="s">
        <v>926</v>
      </c>
      <c r="D715" s="12" t="s">
        <v>927</v>
      </c>
      <c r="E715" s="11" t="s">
        <v>933</v>
      </c>
      <c r="F715" s="12" t="s">
        <v>975</v>
      </c>
      <c r="G715" s="11" t="s">
        <v>985</v>
      </c>
      <c r="H715" s="12" t="s">
        <v>986</v>
      </c>
      <c r="I715" s="11" t="s">
        <v>1154</v>
      </c>
      <c r="J715" s="12" t="s">
        <v>1155</v>
      </c>
      <c r="K715" s="12"/>
      <c r="L715" s="13">
        <v>220491166</v>
      </c>
    </row>
    <row r="716" spans="1:12" x14ac:dyDescent="0.3">
      <c r="A716" s="11">
        <v>101003179</v>
      </c>
      <c r="B716" s="12" t="s">
        <v>1156</v>
      </c>
      <c r="C716" s="11" t="s">
        <v>926</v>
      </c>
      <c r="D716" s="12" t="s">
        <v>927</v>
      </c>
      <c r="E716" s="11" t="s">
        <v>933</v>
      </c>
      <c r="F716" s="12" t="s">
        <v>975</v>
      </c>
      <c r="G716" s="11" t="s">
        <v>985</v>
      </c>
      <c r="H716" s="12" t="s">
        <v>986</v>
      </c>
      <c r="I716" s="11" t="s">
        <v>1154</v>
      </c>
      <c r="J716" s="12" t="s">
        <v>1155</v>
      </c>
      <c r="K716" s="12"/>
      <c r="L716" s="13">
        <v>-6137889</v>
      </c>
    </row>
    <row r="717" spans="1:12" x14ac:dyDescent="0.3">
      <c r="A717" s="11">
        <v>101003187</v>
      </c>
      <c r="B717" s="12" t="s">
        <v>1157</v>
      </c>
      <c r="C717" s="11" t="s">
        <v>926</v>
      </c>
      <c r="D717" s="12" t="s">
        <v>927</v>
      </c>
      <c r="E717" s="11" t="s">
        <v>933</v>
      </c>
      <c r="F717" s="12" t="s">
        <v>975</v>
      </c>
      <c r="G717" s="11" t="s">
        <v>985</v>
      </c>
      <c r="H717" s="12" t="s">
        <v>986</v>
      </c>
      <c r="I717" s="11" t="s">
        <v>1148</v>
      </c>
      <c r="J717" s="12" t="s">
        <v>1149</v>
      </c>
      <c r="K717" s="12"/>
      <c r="L717" s="13">
        <v>3719048592</v>
      </c>
    </row>
    <row r="718" spans="1:12" x14ac:dyDescent="0.3">
      <c r="A718" s="11">
        <v>101003188</v>
      </c>
      <c r="B718" s="12" t="s">
        <v>1158</v>
      </c>
      <c r="C718" s="11" t="s">
        <v>926</v>
      </c>
      <c r="D718" s="12" t="s">
        <v>927</v>
      </c>
      <c r="E718" s="11" t="s">
        <v>926</v>
      </c>
      <c r="F718" s="12" t="s">
        <v>928</v>
      </c>
      <c r="G718" s="11" t="s">
        <v>933</v>
      </c>
      <c r="H718" s="12" t="s">
        <v>934</v>
      </c>
      <c r="I718" s="11" t="s">
        <v>1148</v>
      </c>
      <c r="J718" s="12" t="s">
        <v>1149</v>
      </c>
      <c r="K718" s="12"/>
      <c r="L718" s="13">
        <v>127842000</v>
      </c>
    </row>
    <row r="719" spans="1:12" x14ac:dyDescent="0.3">
      <c r="A719" s="11">
        <v>101003190</v>
      </c>
      <c r="B719" s="12" t="s">
        <v>2958</v>
      </c>
      <c r="C719" s="11" t="s">
        <v>926</v>
      </c>
      <c r="D719" s="12" t="s">
        <v>927</v>
      </c>
      <c r="E719" s="11" t="s">
        <v>933</v>
      </c>
      <c r="F719" s="12" t="s">
        <v>975</v>
      </c>
      <c r="G719" s="11" t="s">
        <v>990</v>
      </c>
      <c r="H719" s="12" t="s">
        <v>991</v>
      </c>
      <c r="I719" s="11" t="s">
        <v>982</v>
      </c>
      <c r="J719" s="12" t="s">
        <v>983</v>
      </c>
      <c r="K719" s="12"/>
      <c r="L719" s="13">
        <v>9660769</v>
      </c>
    </row>
    <row r="720" spans="1:12" x14ac:dyDescent="0.3">
      <c r="A720" s="11">
        <v>101003191</v>
      </c>
      <c r="B720" s="12" t="s">
        <v>2959</v>
      </c>
      <c r="C720" s="11" t="s">
        <v>926</v>
      </c>
      <c r="D720" s="12" t="s">
        <v>927</v>
      </c>
      <c r="E720" s="11" t="s">
        <v>933</v>
      </c>
      <c r="F720" s="12" t="s">
        <v>975</v>
      </c>
      <c r="G720" s="11" t="s">
        <v>990</v>
      </c>
      <c r="H720" s="12" t="s">
        <v>991</v>
      </c>
      <c r="I720" s="11" t="s">
        <v>2843</v>
      </c>
      <c r="J720" s="12" t="s">
        <v>2844</v>
      </c>
      <c r="K720" s="12"/>
      <c r="L720" s="13">
        <v>6731762</v>
      </c>
    </row>
    <row r="721" spans="1:12" ht="22.5" x14ac:dyDescent="0.3">
      <c r="A721" s="11">
        <v>101003195</v>
      </c>
      <c r="B721" s="12" t="s">
        <v>2800</v>
      </c>
      <c r="C721" s="11" t="s">
        <v>926</v>
      </c>
      <c r="D721" s="12" t="s">
        <v>927</v>
      </c>
      <c r="E721" s="11" t="s">
        <v>926</v>
      </c>
      <c r="F721" s="12" t="s">
        <v>928</v>
      </c>
      <c r="G721" s="11" t="s">
        <v>933</v>
      </c>
      <c r="H721" s="12" t="s">
        <v>934</v>
      </c>
      <c r="I721" s="11" t="s">
        <v>952</v>
      </c>
      <c r="J721" s="12" t="s">
        <v>951</v>
      </c>
      <c r="K721" s="12"/>
      <c r="L721" s="13">
        <v>12465125</v>
      </c>
    </row>
    <row r="722" spans="1:12" ht="22.5" x14ac:dyDescent="0.3">
      <c r="A722" s="11">
        <v>101003200</v>
      </c>
      <c r="B722" s="12" t="s">
        <v>2960</v>
      </c>
      <c r="C722" s="11" t="s">
        <v>926</v>
      </c>
      <c r="D722" s="12" t="s">
        <v>927</v>
      </c>
      <c r="E722" s="11" t="s">
        <v>926</v>
      </c>
      <c r="F722" s="12" t="s">
        <v>928</v>
      </c>
      <c r="G722" s="11" t="s">
        <v>933</v>
      </c>
      <c r="H722" s="12" t="s">
        <v>934</v>
      </c>
      <c r="I722" s="11" t="s">
        <v>952</v>
      </c>
      <c r="J722" s="12" t="s">
        <v>951</v>
      </c>
      <c r="K722" s="12"/>
      <c r="L722" s="13">
        <v>57703616</v>
      </c>
    </row>
    <row r="723" spans="1:12" ht="33.75" x14ac:dyDescent="0.3">
      <c r="A723" s="11">
        <v>101003204</v>
      </c>
      <c r="B723" s="12" t="s">
        <v>2961</v>
      </c>
      <c r="C723" s="11" t="s">
        <v>926</v>
      </c>
      <c r="D723" s="12" t="s">
        <v>927</v>
      </c>
      <c r="E723" s="11" t="s">
        <v>926</v>
      </c>
      <c r="F723" s="12" t="s">
        <v>928</v>
      </c>
      <c r="G723" s="11" t="s">
        <v>926</v>
      </c>
      <c r="H723" s="12" t="s">
        <v>929</v>
      </c>
      <c r="I723" s="11" t="s">
        <v>1081</v>
      </c>
      <c r="J723" s="12" t="s">
        <v>1082</v>
      </c>
      <c r="K723" s="12"/>
      <c r="L723" s="13">
        <v>56492908</v>
      </c>
    </row>
    <row r="724" spans="1:12" x14ac:dyDescent="0.3">
      <c r="A724" s="11">
        <v>101003205</v>
      </c>
      <c r="B724" s="12" t="s">
        <v>2962</v>
      </c>
      <c r="C724" s="11" t="s">
        <v>926</v>
      </c>
      <c r="D724" s="12" t="s">
        <v>927</v>
      </c>
      <c r="E724" s="11" t="s">
        <v>933</v>
      </c>
      <c r="F724" s="12" t="s">
        <v>975</v>
      </c>
      <c r="G724" s="11" t="s">
        <v>990</v>
      </c>
      <c r="H724" s="12" t="s">
        <v>991</v>
      </c>
      <c r="I724" s="11" t="s">
        <v>952</v>
      </c>
      <c r="J724" s="12" t="s">
        <v>951</v>
      </c>
      <c r="K724" s="12"/>
      <c r="L724" s="13">
        <v>14200741</v>
      </c>
    </row>
    <row r="725" spans="1:12" ht="22.5" x14ac:dyDescent="0.3">
      <c r="A725" s="11">
        <v>101003210</v>
      </c>
      <c r="B725" s="12" t="s">
        <v>2963</v>
      </c>
      <c r="C725" s="11" t="s">
        <v>926</v>
      </c>
      <c r="D725" s="12" t="s">
        <v>927</v>
      </c>
      <c r="E725" s="11" t="s">
        <v>926</v>
      </c>
      <c r="F725" s="12" t="s">
        <v>928</v>
      </c>
      <c r="G725" s="11" t="s">
        <v>933</v>
      </c>
      <c r="H725" s="12" t="s">
        <v>934</v>
      </c>
      <c r="I725" s="11" t="s">
        <v>935</v>
      </c>
      <c r="J725" s="12" t="s">
        <v>936</v>
      </c>
      <c r="K725" s="12"/>
      <c r="L725" s="13">
        <v>57972039</v>
      </c>
    </row>
    <row r="726" spans="1:12" x14ac:dyDescent="0.3">
      <c r="A726" s="11">
        <v>101003211</v>
      </c>
      <c r="B726" s="12" t="s">
        <v>2964</v>
      </c>
      <c r="C726" s="11" t="s">
        <v>926</v>
      </c>
      <c r="D726" s="12" t="s">
        <v>927</v>
      </c>
      <c r="E726" s="11" t="s">
        <v>926</v>
      </c>
      <c r="F726" s="12" t="s">
        <v>928</v>
      </c>
      <c r="G726" s="11" t="s">
        <v>926</v>
      </c>
      <c r="H726" s="12" t="s">
        <v>929</v>
      </c>
      <c r="I726" s="11" t="s">
        <v>961</v>
      </c>
      <c r="J726" s="12" t="s">
        <v>960</v>
      </c>
      <c r="K726" s="12"/>
      <c r="L726" s="13">
        <v>30184227</v>
      </c>
    </row>
    <row r="727" spans="1:12" ht="22.5" x14ac:dyDescent="0.3">
      <c r="A727" s="11">
        <v>101003212</v>
      </c>
      <c r="B727" s="12" t="s">
        <v>2965</v>
      </c>
      <c r="C727" s="11" t="s">
        <v>926</v>
      </c>
      <c r="D727" s="12" t="s">
        <v>927</v>
      </c>
      <c r="E727" s="11" t="s">
        <v>926</v>
      </c>
      <c r="F727" s="12" t="s">
        <v>928</v>
      </c>
      <c r="G727" s="11" t="s">
        <v>933</v>
      </c>
      <c r="H727" s="12" t="s">
        <v>934</v>
      </c>
      <c r="I727" s="11" t="s">
        <v>963</v>
      </c>
      <c r="J727" s="12" t="s">
        <v>962</v>
      </c>
      <c r="K727" s="12"/>
      <c r="L727" s="13">
        <v>60206290</v>
      </c>
    </row>
    <row r="728" spans="1:12" ht="22.5" x14ac:dyDescent="0.3">
      <c r="A728" s="11">
        <v>101003213</v>
      </c>
      <c r="B728" s="12" t="s">
        <v>2966</v>
      </c>
      <c r="C728" s="11" t="s">
        <v>926</v>
      </c>
      <c r="D728" s="12" t="s">
        <v>927</v>
      </c>
      <c r="E728" s="11" t="s">
        <v>926</v>
      </c>
      <c r="F728" s="12" t="s">
        <v>928</v>
      </c>
      <c r="G728" s="11" t="s">
        <v>933</v>
      </c>
      <c r="H728" s="12" t="s">
        <v>934</v>
      </c>
      <c r="I728" s="11" t="s">
        <v>940</v>
      </c>
      <c r="J728" s="12" t="s">
        <v>941</v>
      </c>
      <c r="K728" s="12"/>
      <c r="L728" s="13">
        <v>13233822</v>
      </c>
    </row>
    <row r="729" spans="1:12" ht="22.5" x14ac:dyDescent="0.3">
      <c r="A729" s="11">
        <v>101003221</v>
      </c>
      <c r="B729" s="12" t="s">
        <v>2967</v>
      </c>
      <c r="C729" s="11" t="s">
        <v>926</v>
      </c>
      <c r="D729" s="12" t="s">
        <v>927</v>
      </c>
      <c r="E729" s="11" t="s">
        <v>926</v>
      </c>
      <c r="F729" s="12" t="s">
        <v>928</v>
      </c>
      <c r="G729" s="11" t="s">
        <v>933</v>
      </c>
      <c r="H729" s="12" t="s">
        <v>934</v>
      </c>
      <c r="I729" s="11" t="s">
        <v>1148</v>
      </c>
      <c r="J729" s="12" t="s">
        <v>1149</v>
      </c>
      <c r="K729" s="12"/>
      <c r="L729" s="13">
        <v>101356862</v>
      </c>
    </row>
    <row r="730" spans="1:12" ht="22.5" x14ac:dyDescent="0.3">
      <c r="A730" s="11">
        <v>101003225</v>
      </c>
      <c r="B730" s="12" t="s">
        <v>2968</v>
      </c>
      <c r="C730" s="11" t="s">
        <v>926</v>
      </c>
      <c r="D730" s="12" t="s">
        <v>927</v>
      </c>
      <c r="E730" s="11" t="s">
        <v>933</v>
      </c>
      <c r="F730" s="12" t="s">
        <v>975</v>
      </c>
      <c r="G730" s="11" t="s">
        <v>976</v>
      </c>
      <c r="H730" s="12" t="s">
        <v>977</v>
      </c>
      <c r="I730" s="11" t="s">
        <v>952</v>
      </c>
      <c r="J730" s="12" t="s">
        <v>951</v>
      </c>
      <c r="K730" s="12"/>
      <c r="L730" s="13">
        <v>66091091</v>
      </c>
    </row>
    <row r="731" spans="1:12" ht="22.5" x14ac:dyDescent="0.3">
      <c r="A731" s="11">
        <v>101003230</v>
      </c>
      <c r="B731" s="12" t="s">
        <v>2969</v>
      </c>
      <c r="C731" s="11" t="s">
        <v>926</v>
      </c>
      <c r="D731" s="12" t="s">
        <v>927</v>
      </c>
      <c r="E731" s="11" t="s">
        <v>926</v>
      </c>
      <c r="F731" s="12" t="s">
        <v>928</v>
      </c>
      <c r="G731" s="11" t="s">
        <v>933</v>
      </c>
      <c r="H731" s="12" t="s">
        <v>934</v>
      </c>
      <c r="I731" s="11" t="s">
        <v>1148</v>
      </c>
      <c r="J731" s="12" t="s">
        <v>1149</v>
      </c>
      <c r="K731" s="12"/>
      <c r="L731" s="13">
        <v>96793799</v>
      </c>
    </row>
    <row r="732" spans="1:12" ht="22.5" x14ac:dyDescent="0.3">
      <c r="A732" s="11">
        <v>101003232</v>
      </c>
      <c r="B732" s="12" t="s">
        <v>2970</v>
      </c>
      <c r="C732" s="11" t="s">
        <v>926</v>
      </c>
      <c r="D732" s="12" t="s">
        <v>927</v>
      </c>
      <c r="E732" s="11" t="s">
        <v>926</v>
      </c>
      <c r="F732" s="12" t="s">
        <v>928</v>
      </c>
      <c r="G732" s="11" t="s">
        <v>933</v>
      </c>
      <c r="H732" s="12" t="s">
        <v>934</v>
      </c>
      <c r="I732" s="11" t="s">
        <v>982</v>
      </c>
      <c r="J732" s="12" t="s">
        <v>983</v>
      </c>
      <c r="K732" s="12"/>
      <c r="L732" s="13">
        <v>155093</v>
      </c>
    </row>
    <row r="733" spans="1:12" ht="22.5" x14ac:dyDescent="0.3">
      <c r="A733" s="11">
        <v>101003233</v>
      </c>
      <c r="B733" s="12" t="s">
        <v>2971</v>
      </c>
      <c r="C733" s="11" t="s">
        <v>926</v>
      </c>
      <c r="D733" s="12" t="s">
        <v>927</v>
      </c>
      <c r="E733" s="11" t="s">
        <v>926</v>
      </c>
      <c r="F733" s="12" t="s">
        <v>928</v>
      </c>
      <c r="G733" s="11" t="s">
        <v>933</v>
      </c>
      <c r="H733" s="12" t="s">
        <v>934</v>
      </c>
      <c r="I733" s="11" t="s">
        <v>982</v>
      </c>
      <c r="J733" s="12" t="s">
        <v>983</v>
      </c>
      <c r="K733" s="12"/>
      <c r="L733" s="13">
        <v>162003486</v>
      </c>
    </row>
    <row r="734" spans="1:12" ht="33.75" x14ac:dyDescent="0.3">
      <c r="A734" s="11">
        <v>101003234</v>
      </c>
      <c r="B734" s="12" t="s">
        <v>2972</v>
      </c>
      <c r="C734" s="11" t="s">
        <v>926</v>
      </c>
      <c r="D734" s="12" t="s">
        <v>927</v>
      </c>
      <c r="E734" s="11" t="s">
        <v>933</v>
      </c>
      <c r="F734" s="12" t="s">
        <v>975</v>
      </c>
      <c r="G734" s="11" t="s">
        <v>990</v>
      </c>
      <c r="H734" s="12" t="s">
        <v>991</v>
      </c>
      <c r="I734" s="11" t="s">
        <v>952</v>
      </c>
      <c r="J734" s="12" t="s">
        <v>951</v>
      </c>
      <c r="K734" s="12"/>
      <c r="L734" s="13">
        <v>92655566</v>
      </c>
    </row>
    <row r="735" spans="1:12" ht="22.5" x14ac:dyDescent="0.3">
      <c r="A735" s="11">
        <v>101003240</v>
      </c>
      <c r="B735" s="12" t="s">
        <v>2973</v>
      </c>
      <c r="C735" s="11" t="s">
        <v>926</v>
      </c>
      <c r="D735" s="12" t="s">
        <v>927</v>
      </c>
      <c r="E735" s="11" t="s">
        <v>926</v>
      </c>
      <c r="F735" s="12" t="s">
        <v>928</v>
      </c>
      <c r="G735" s="11" t="s">
        <v>933</v>
      </c>
      <c r="H735" s="12" t="s">
        <v>934</v>
      </c>
      <c r="I735" s="11" t="s">
        <v>1148</v>
      </c>
      <c r="J735" s="12" t="s">
        <v>1149</v>
      </c>
      <c r="K735" s="12"/>
      <c r="L735" s="13">
        <v>175010066</v>
      </c>
    </row>
    <row r="736" spans="1:12" ht="33.75" x14ac:dyDescent="0.3">
      <c r="A736" s="11">
        <v>101003243</v>
      </c>
      <c r="B736" s="12" t="s">
        <v>2974</v>
      </c>
      <c r="C736" s="11" t="s">
        <v>926</v>
      </c>
      <c r="D736" s="12" t="s">
        <v>927</v>
      </c>
      <c r="E736" s="11" t="s">
        <v>926</v>
      </c>
      <c r="F736" s="12" t="s">
        <v>928</v>
      </c>
      <c r="G736" s="11" t="s">
        <v>933</v>
      </c>
      <c r="H736" s="12" t="s">
        <v>934</v>
      </c>
      <c r="I736" s="11" t="s">
        <v>952</v>
      </c>
      <c r="J736" s="12" t="s">
        <v>951</v>
      </c>
      <c r="K736" s="12"/>
      <c r="L736" s="13">
        <v>111643131</v>
      </c>
    </row>
    <row r="737" spans="1:12" ht="33.75" x14ac:dyDescent="0.3">
      <c r="A737" s="11">
        <v>101003244</v>
      </c>
      <c r="B737" s="12" t="s">
        <v>2975</v>
      </c>
      <c r="C737" s="11" t="s">
        <v>926</v>
      </c>
      <c r="D737" s="12" t="s">
        <v>927</v>
      </c>
      <c r="E737" s="11" t="s">
        <v>926</v>
      </c>
      <c r="F737" s="12" t="s">
        <v>928</v>
      </c>
      <c r="G737" s="11" t="s">
        <v>933</v>
      </c>
      <c r="H737" s="12" t="s">
        <v>934</v>
      </c>
      <c r="I737" s="11" t="s">
        <v>982</v>
      </c>
      <c r="J737" s="12" t="s">
        <v>983</v>
      </c>
      <c r="K737" s="12"/>
      <c r="L737" s="13">
        <v>23628191</v>
      </c>
    </row>
    <row r="738" spans="1:12" ht="22.5" x14ac:dyDescent="0.3">
      <c r="A738" s="11">
        <v>101003248</v>
      </c>
      <c r="B738" s="12" t="s">
        <v>2976</v>
      </c>
      <c r="C738" s="11" t="s">
        <v>926</v>
      </c>
      <c r="D738" s="12" t="s">
        <v>927</v>
      </c>
      <c r="E738" s="11" t="s">
        <v>926</v>
      </c>
      <c r="F738" s="12" t="s">
        <v>928</v>
      </c>
      <c r="G738" s="11" t="s">
        <v>933</v>
      </c>
      <c r="H738" s="12" t="s">
        <v>934</v>
      </c>
      <c r="I738" s="11" t="s">
        <v>952</v>
      </c>
      <c r="J738" s="12" t="s">
        <v>951</v>
      </c>
      <c r="K738" s="12"/>
      <c r="L738" s="13">
        <v>71986287</v>
      </c>
    </row>
    <row r="739" spans="1:12" ht="22.5" x14ac:dyDescent="0.3">
      <c r="A739" s="11">
        <v>101003253</v>
      </c>
      <c r="B739" s="12" t="s">
        <v>2977</v>
      </c>
      <c r="C739" s="11" t="s">
        <v>926</v>
      </c>
      <c r="D739" s="12" t="s">
        <v>927</v>
      </c>
      <c r="E739" s="11" t="s">
        <v>926</v>
      </c>
      <c r="F739" s="12" t="s">
        <v>928</v>
      </c>
      <c r="G739" s="11" t="s">
        <v>926</v>
      </c>
      <c r="H739" s="12" t="s">
        <v>929</v>
      </c>
      <c r="I739" s="11" t="s">
        <v>1081</v>
      </c>
      <c r="J739" s="12" t="s">
        <v>1082</v>
      </c>
      <c r="K739" s="12"/>
      <c r="L739" s="13">
        <v>6290147</v>
      </c>
    </row>
    <row r="740" spans="1:12" ht="22.5" x14ac:dyDescent="0.3">
      <c r="A740" s="11">
        <v>101003254</v>
      </c>
      <c r="B740" s="12" t="s">
        <v>2978</v>
      </c>
      <c r="C740" s="11" t="s">
        <v>926</v>
      </c>
      <c r="D740" s="12" t="s">
        <v>927</v>
      </c>
      <c r="E740" s="11" t="s">
        <v>926</v>
      </c>
      <c r="F740" s="12" t="s">
        <v>928</v>
      </c>
      <c r="G740" s="11" t="s">
        <v>933</v>
      </c>
      <c r="H740" s="12" t="s">
        <v>934</v>
      </c>
      <c r="I740" s="11" t="s">
        <v>2843</v>
      </c>
      <c r="J740" s="12" t="s">
        <v>2844</v>
      </c>
      <c r="K740" s="12"/>
      <c r="L740" s="13">
        <v>12511759</v>
      </c>
    </row>
    <row r="741" spans="1:12" x14ac:dyDescent="0.3">
      <c r="A741" s="11">
        <v>101003257</v>
      </c>
      <c r="B741" s="12" t="s">
        <v>1159</v>
      </c>
      <c r="C741" s="11" t="s">
        <v>926</v>
      </c>
      <c r="D741" s="12" t="s">
        <v>927</v>
      </c>
      <c r="E741" s="11" t="s">
        <v>926</v>
      </c>
      <c r="F741" s="12" t="s">
        <v>928</v>
      </c>
      <c r="G741" s="11" t="s">
        <v>933</v>
      </c>
      <c r="H741" s="12" t="s">
        <v>934</v>
      </c>
      <c r="I741" s="11" t="s">
        <v>1160</v>
      </c>
      <c r="J741" s="12" t="s">
        <v>1161</v>
      </c>
      <c r="K741" s="12"/>
      <c r="L741" s="13">
        <v>3404639811</v>
      </c>
    </row>
    <row r="742" spans="1:12" x14ac:dyDescent="0.3">
      <c r="A742" s="11">
        <v>101003258</v>
      </c>
      <c r="B742" s="12" t="s">
        <v>1162</v>
      </c>
      <c r="C742" s="11" t="s">
        <v>926</v>
      </c>
      <c r="D742" s="12" t="s">
        <v>927</v>
      </c>
      <c r="E742" s="11" t="s">
        <v>926</v>
      </c>
      <c r="F742" s="12" t="s">
        <v>928</v>
      </c>
      <c r="G742" s="11" t="s">
        <v>933</v>
      </c>
      <c r="H742" s="12" t="s">
        <v>934</v>
      </c>
      <c r="I742" s="11" t="s">
        <v>1160</v>
      </c>
      <c r="J742" s="12" t="s">
        <v>1161</v>
      </c>
      <c r="K742" s="12"/>
      <c r="L742" s="13">
        <v>726676260</v>
      </c>
    </row>
    <row r="743" spans="1:12" ht="22.5" x14ac:dyDescent="0.3">
      <c r="A743" s="11">
        <v>101003260</v>
      </c>
      <c r="B743" s="12" t="s">
        <v>2979</v>
      </c>
      <c r="C743" s="11" t="s">
        <v>926</v>
      </c>
      <c r="D743" s="12" t="s">
        <v>927</v>
      </c>
      <c r="E743" s="11" t="s">
        <v>933</v>
      </c>
      <c r="F743" s="12" t="s">
        <v>975</v>
      </c>
      <c r="G743" s="11" t="s">
        <v>976</v>
      </c>
      <c r="H743" s="12" t="s">
        <v>977</v>
      </c>
      <c r="I743" s="11" t="s">
        <v>952</v>
      </c>
      <c r="J743" s="12" t="s">
        <v>951</v>
      </c>
      <c r="K743" s="12"/>
      <c r="L743" s="13">
        <v>6087548</v>
      </c>
    </row>
    <row r="744" spans="1:12" ht="22.5" x14ac:dyDescent="0.3">
      <c r="A744" s="11">
        <v>101003261</v>
      </c>
      <c r="B744" s="12" t="s">
        <v>2980</v>
      </c>
      <c r="C744" s="11" t="s">
        <v>926</v>
      </c>
      <c r="D744" s="12" t="s">
        <v>927</v>
      </c>
      <c r="E744" s="11" t="s">
        <v>933</v>
      </c>
      <c r="F744" s="12" t="s">
        <v>975</v>
      </c>
      <c r="G744" s="11" t="s">
        <v>976</v>
      </c>
      <c r="H744" s="12" t="s">
        <v>977</v>
      </c>
      <c r="I744" s="11" t="s">
        <v>952</v>
      </c>
      <c r="J744" s="12" t="s">
        <v>951</v>
      </c>
      <c r="K744" s="12"/>
      <c r="L744" s="13">
        <v>9181997</v>
      </c>
    </row>
    <row r="745" spans="1:12" ht="22.5" x14ac:dyDescent="0.3">
      <c r="A745" s="11">
        <v>101003262</v>
      </c>
      <c r="B745" s="12" t="s">
        <v>2981</v>
      </c>
      <c r="C745" s="11" t="s">
        <v>926</v>
      </c>
      <c r="D745" s="12" t="s">
        <v>927</v>
      </c>
      <c r="E745" s="11" t="s">
        <v>933</v>
      </c>
      <c r="F745" s="12" t="s">
        <v>975</v>
      </c>
      <c r="G745" s="11" t="s">
        <v>976</v>
      </c>
      <c r="H745" s="12" t="s">
        <v>977</v>
      </c>
      <c r="I745" s="11" t="s">
        <v>952</v>
      </c>
      <c r="J745" s="12" t="s">
        <v>951</v>
      </c>
      <c r="K745" s="12"/>
      <c r="L745" s="13">
        <v>9864469</v>
      </c>
    </row>
    <row r="746" spans="1:12" ht="22.5" x14ac:dyDescent="0.3">
      <c r="A746" s="11">
        <v>101003268</v>
      </c>
      <c r="B746" s="12" t="s">
        <v>2982</v>
      </c>
      <c r="C746" s="11" t="s">
        <v>926</v>
      </c>
      <c r="D746" s="12" t="s">
        <v>927</v>
      </c>
      <c r="E746" s="11" t="s">
        <v>926</v>
      </c>
      <c r="F746" s="12" t="s">
        <v>928</v>
      </c>
      <c r="G746" s="11" t="s">
        <v>933</v>
      </c>
      <c r="H746" s="12" t="s">
        <v>934</v>
      </c>
      <c r="I746" s="11" t="s">
        <v>935</v>
      </c>
      <c r="J746" s="12" t="s">
        <v>936</v>
      </c>
      <c r="K746" s="12"/>
      <c r="L746" s="13">
        <v>584697068</v>
      </c>
    </row>
    <row r="747" spans="1:12" ht="22.5" x14ac:dyDescent="0.3">
      <c r="A747" s="11">
        <v>101003269</v>
      </c>
      <c r="B747" s="12" t="s">
        <v>2983</v>
      </c>
      <c r="C747" s="11" t="s">
        <v>926</v>
      </c>
      <c r="D747" s="12" t="s">
        <v>927</v>
      </c>
      <c r="E747" s="11" t="s">
        <v>926</v>
      </c>
      <c r="F747" s="12" t="s">
        <v>928</v>
      </c>
      <c r="G747" s="11" t="s">
        <v>933</v>
      </c>
      <c r="H747" s="12" t="s">
        <v>934</v>
      </c>
      <c r="I747" s="11" t="s">
        <v>952</v>
      </c>
      <c r="J747" s="12" t="s">
        <v>951</v>
      </c>
      <c r="K747" s="12"/>
      <c r="L747" s="13">
        <v>1549021023</v>
      </c>
    </row>
    <row r="748" spans="1:12" x14ac:dyDescent="0.3">
      <c r="A748" s="11">
        <v>101003271</v>
      </c>
      <c r="B748" s="12" t="s">
        <v>2254</v>
      </c>
      <c r="C748" s="11" t="s">
        <v>926</v>
      </c>
      <c r="D748" s="12" t="s">
        <v>927</v>
      </c>
      <c r="E748" s="11" t="s">
        <v>926</v>
      </c>
      <c r="F748" s="12" t="s">
        <v>928</v>
      </c>
      <c r="G748" s="11" t="s">
        <v>933</v>
      </c>
      <c r="H748" s="12" t="s">
        <v>934</v>
      </c>
      <c r="I748" s="11" t="s">
        <v>1160</v>
      </c>
      <c r="J748" s="12" t="s">
        <v>1161</v>
      </c>
      <c r="K748" s="12"/>
      <c r="L748" s="13">
        <v>-8264100</v>
      </c>
    </row>
    <row r="749" spans="1:12" x14ac:dyDescent="0.3">
      <c r="A749" s="11">
        <v>101003272</v>
      </c>
      <c r="B749" s="12" t="s">
        <v>1163</v>
      </c>
      <c r="C749" s="11" t="s">
        <v>926</v>
      </c>
      <c r="D749" s="12" t="s">
        <v>927</v>
      </c>
      <c r="E749" s="11" t="s">
        <v>933</v>
      </c>
      <c r="F749" s="12" t="s">
        <v>975</v>
      </c>
      <c r="G749" s="11" t="s">
        <v>985</v>
      </c>
      <c r="H749" s="12" t="s">
        <v>986</v>
      </c>
      <c r="I749" s="11" t="s">
        <v>1160</v>
      </c>
      <c r="J749" s="12" t="s">
        <v>1161</v>
      </c>
      <c r="K749" s="12"/>
      <c r="L749" s="13">
        <v>863235912</v>
      </c>
    </row>
    <row r="750" spans="1:12" ht="22.5" x14ac:dyDescent="0.3">
      <c r="A750" s="11">
        <v>101003279</v>
      </c>
      <c r="B750" s="12" t="s">
        <v>2984</v>
      </c>
      <c r="C750" s="11" t="s">
        <v>926</v>
      </c>
      <c r="D750" s="12" t="s">
        <v>927</v>
      </c>
      <c r="E750" s="11" t="s">
        <v>926</v>
      </c>
      <c r="F750" s="12" t="s">
        <v>928</v>
      </c>
      <c r="G750" s="11" t="s">
        <v>933</v>
      </c>
      <c r="H750" s="12" t="s">
        <v>934</v>
      </c>
      <c r="I750" s="11" t="s">
        <v>982</v>
      </c>
      <c r="J750" s="12" t="s">
        <v>983</v>
      </c>
      <c r="K750" s="12"/>
      <c r="L750" s="13">
        <v>175570055</v>
      </c>
    </row>
    <row r="751" spans="1:12" ht="22.5" x14ac:dyDescent="0.3">
      <c r="A751" s="11">
        <v>101003281</v>
      </c>
      <c r="B751" s="12" t="s">
        <v>2985</v>
      </c>
      <c r="C751" s="11" t="s">
        <v>926</v>
      </c>
      <c r="D751" s="12" t="s">
        <v>927</v>
      </c>
      <c r="E751" s="11" t="s">
        <v>926</v>
      </c>
      <c r="F751" s="12" t="s">
        <v>928</v>
      </c>
      <c r="G751" s="11" t="s">
        <v>933</v>
      </c>
      <c r="H751" s="12" t="s">
        <v>934</v>
      </c>
      <c r="I751" s="11" t="s">
        <v>982</v>
      </c>
      <c r="J751" s="12" t="s">
        <v>983</v>
      </c>
      <c r="K751" s="12"/>
      <c r="L751" s="13">
        <v>3398603</v>
      </c>
    </row>
    <row r="752" spans="1:12" ht="22.5" x14ac:dyDescent="0.3">
      <c r="A752" s="11">
        <v>101003282</v>
      </c>
      <c r="B752" s="12" t="s">
        <v>2986</v>
      </c>
      <c r="C752" s="11" t="s">
        <v>926</v>
      </c>
      <c r="D752" s="12" t="s">
        <v>927</v>
      </c>
      <c r="E752" s="11" t="s">
        <v>926</v>
      </c>
      <c r="F752" s="12" t="s">
        <v>928</v>
      </c>
      <c r="G752" s="11" t="s">
        <v>933</v>
      </c>
      <c r="H752" s="12" t="s">
        <v>934</v>
      </c>
      <c r="I752" s="11" t="s">
        <v>1160</v>
      </c>
      <c r="J752" s="12" t="s">
        <v>1161</v>
      </c>
      <c r="K752" s="12"/>
      <c r="L752" s="13">
        <v>779229455</v>
      </c>
    </row>
    <row r="753" spans="1:12" ht="22.5" x14ac:dyDescent="0.3">
      <c r="A753" s="11">
        <v>101003283</v>
      </c>
      <c r="B753" s="12" t="s">
        <v>2987</v>
      </c>
      <c r="C753" s="11" t="s">
        <v>926</v>
      </c>
      <c r="D753" s="12" t="s">
        <v>927</v>
      </c>
      <c r="E753" s="11" t="s">
        <v>926</v>
      </c>
      <c r="F753" s="12" t="s">
        <v>928</v>
      </c>
      <c r="G753" s="11" t="s">
        <v>933</v>
      </c>
      <c r="H753" s="12" t="s">
        <v>934</v>
      </c>
      <c r="I753" s="11" t="s">
        <v>1160</v>
      </c>
      <c r="J753" s="12" t="s">
        <v>1161</v>
      </c>
      <c r="K753" s="12"/>
      <c r="L753" s="13">
        <v>76097791</v>
      </c>
    </row>
    <row r="754" spans="1:12" x14ac:dyDescent="0.3">
      <c r="A754" s="11">
        <v>101003285</v>
      </c>
      <c r="B754" s="12" t="s">
        <v>1164</v>
      </c>
      <c r="C754" s="11" t="s">
        <v>926</v>
      </c>
      <c r="D754" s="12" t="s">
        <v>927</v>
      </c>
      <c r="E754" s="11" t="s">
        <v>926</v>
      </c>
      <c r="F754" s="12" t="s">
        <v>928</v>
      </c>
      <c r="G754" s="11" t="s">
        <v>933</v>
      </c>
      <c r="H754" s="12" t="s">
        <v>934</v>
      </c>
      <c r="I754" s="11" t="s">
        <v>1143</v>
      </c>
      <c r="J754" s="12" t="s">
        <v>1144</v>
      </c>
      <c r="K754" s="12"/>
      <c r="L754" s="13">
        <v>447355</v>
      </c>
    </row>
    <row r="755" spans="1:12" x14ac:dyDescent="0.3">
      <c r="A755" s="11">
        <v>101003286</v>
      </c>
      <c r="B755" s="12" t="s">
        <v>1165</v>
      </c>
      <c r="C755" s="11" t="s">
        <v>926</v>
      </c>
      <c r="D755" s="12" t="s">
        <v>927</v>
      </c>
      <c r="E755" s="11" t="s">
        <v>926</v>
      </c>
      <c r="F755" s="12" t="s">
        <v>928</v>
      </c>
      <c r="G755" s="11" t="s">
        <v>933</v>
      </c>
      <c r="H755" s="12" t="s">
        <v>934</v>
      </c>
      <c r="I755" s="11" t="s">
        <v>1148</v>
      </c>
      <c r="J755" s="12" t="s">
        <v>1149</v>
      </c>
      <c r="K755" s="12"/>
      <c r="L755" s="13">
        <v>2601313</v>
      </c>
    </row>
    <row r="756" spans="1:12" x14ac:dyDescent="0.3">
      <c r="A756" s="11">
        <v>101003288</v>
      </c>
      <c r="B756" s="12" t="s">
        <v>1166</v>
      </c>
      <c r="C756" s="11" t="s">
        <v>926</v>
      </c>
      <c r="D756" s="12" t="s">
        <v>927</v>
      </c>
      <c r="E756" s="11" t="s">
        <v>926</v>
      </c>
      <c r="F756" s="12" t="s">
        <v>928</v>
      </c>
      <c r="G756" s="11" t="s">
        <v>933</v>
      </c>
      <c r="H756" s="12" t="s">
        <v>934</v>
      </c>
      <c r="I756" s="11" t="s">
        <v>1160</v>
      </c>
      <c r="J756" s="12" t="s">
        <v>1161</v>
      </c>
      <c r="K756" s="12"/>
      <c r="L756" s="13">
        <v>751783</v>
      </c>
    </row>
    <row r="757" spans="1:12" x14ac:dyDescent="0.3">
      <c r="A757" s="11">
        <v>101003289</v>
      </c>
      <c r="B757" s="12" t="s">
        <v>1167</v>
      </c>
      <c r="C757" s="11" t="s">
        <v>926</v>
      </c>
      <c r="D757" s="12" t="s">
        <v>927</v>
      </c>
      <c r="E757" s="11" t="s">
        <v>926</v>
      </c>
      <c r="F757" s="12" t="s">
        <v>928</v>
      </c>
      <c r="G757" s="11" t="s">
        <v>933</v>
      </c>
      <c r="H757" s="12" t="s">
        <v>934</v>
      </c>
      <c r="I757" s="11" t="s">
        <v>930</v>
      </c>
      <c r="J757" s="12" t="s">
        <v>931</v>
      </c>
      <c r="K757" s="12"/>
      <c r="L757" s="13">
        <v>357841</v>
      </c>
    </row>
    <row r="758" spans="1:12" ht="22.5" x14ac:dyDescent="0.3">
      <c r="A758" s="11">
        <v>101003291</v>
      </c>
      <c r="B758" s="12" t="s">
        <v>2988</v>
      </c>
      <c r="C758" s="11" t="s">
        <v>926</v>
      </c>
      <c r="D758" s="12" t="s">
        <v>927</v>
      </c>
      <c r="E758" s="11" t="s">
        <v>926</v>
      </c>
      <c r="F758" s="12" t="s">
        <v>928</v>
      </c>
      <c r="G758" s="11" t="s">
        <v>933</v>
      </c>
      <c r="H758" s="12" t="s">
        <v>934</v>
      </c>
      <c r="I758" s="11" t="s">
        <v>1160</v>
      </c>
      <c r="J758" s="12" t="s">
        <v>1161</v>
      </c>
      <c r="K758" s="12"/>
      <c r="L758" s="13">
        <v>85509717</v>
      </c>
    </row>
    <row r="759" spans="1:12" ht="22.5" x14ac:dyDescent="0.3">
      <c r="A759" s="11">
        <v>101003292</v>
      </c>
      <c r="B759" s="12" t="s">
        <v>2989</v>
      </c>
      <c r="C759" s="11" t="s">
        <v>926</v>
      </c>
      <c r="D759" s="12" t="s">
        <v>927</v>
      </c>
      <c r="E759" s="11" t="s">
        <v>926</v>
      </c>
      <c r="F759" s="12" t="s">
        <v>928</v>
      </c>
      <c r="G759" s="11" t="s">
        <v>933</v>
      </c>
      <c r="H759" s="12" t="s">
        <v>934</v>
      </c>
      <c r="I759" s="11" t="s">
        <v>1160</v>
      </c>
      <c r="J759" s="12" t="s">
        <v>1161</v>
      </c>
      <c r="K759" s="12"/>
      <c r="L759" s="13">
        <v>150100724</v>
      </c>
    </row>
    <row r="760" spans="1:12" ht="22.5" x14ac:dyDescent="0.3">
      <c r="A760" s="11">
        <v>101003298</v>
      </c>
      <c r="B760" s="12" t="s">
        <v>2990</v>
      </c>
      <c r="C760" s="11" t="s">
        <v>926</v>
      </c>
      <c r="D760" s="12" t="s">
        <v>927</v>
      </c>
      <c r="E760" s="11" t="s">
        <v>933</v>
      </c>
      <c r="F760" s="12" t="s">
        <v>975</v>
      </c>
      <c r="G760" s="11" t="s">
        <v>990</v>
      </c>
      <c r="H760" s="12" t="s">
        <v>991</v>
      </c>
      <c r="I760" s="11" t="s">
        <v>952</v>
      </c>
      <c r="J760" s="12" t="s">
        <v>951</v>
      </c>
      <c r="K760" s="12"/>
      <c r="L760" s="13">
        <v>552367</v>
      </c>
    </row>
    <row r="761" spans="1:12" x14ac:dyDescent="0.3">
      <c r="A761" s="11">
        <v>101003301</v>
      </c>
      <c r="B761" s="12" t="s">
        <v>2991</v>
      </c>
      <c r="C761" s="11" t="s">
        <v>926</v>
      </c>
      <c r="D761" s="12" t="s">
        <v>927</v>
      </c>
      <c r="E761" s="11" t="s">
        <v>933</v>
      </c>
      <c r="F761" s="12" t="s">
        <v>975</v>
      </c>
      <c r="G761" s="11" t="s">
        <v>990</v>
      </c>
      <c r="H761" s="12" t="s">
        <v>991</v>
      </c>
      <c r="I761" s="11" t="s">
        <v>952</v>
      </c>
      <c r="J761" s="12" t="s">
        <v>951</v>
      </c>
      <c r="K761" s="12"/>
      <c r="L761" s="13">
        <v>17464306</v>
      </c>
    </row>
    <row r="762" spans="1:12" x14ac:dyDescent="0.3">
      <c r="A762" s="11">
        <v>101003303</v>
      </c>
      <c r="B762" s="12" t="s">
        <v>1168</v>
      </c>
      <c r="C762" s="11" t="s">
        <v>926</v>
      </c>
      <c r="D762" s="12" t="s">
        <v>927</v>
      </c>
      <c r="E762" s="11" t="s">
        <v>926</v>
      </c>
      <c r="F762" s="12" t="s">
        <v>928</v>
      </c>
      <c r="G762" s="11" t="s">
        <v>944</v>
      </c>
      <c r="H762" s="12" t="s">
        <v>945</v>
      </c>
      <c r="I762" s="11" t="s">
        <v>1027</v>
      </c>
      <c r="J762" s="12" t="s">
        <v>1028</v>
      </c>
      <c r="K762" s="12"/>
      <c r="L762" s="13">
        <v>304002350</v>
      </c>
    </row>
    <row r="763" spans="1:12" x14ac:dyDescent="0.3">
      <c r="A763" s="11">
        <v>101003304</v>
      </c>
      <c r="B763" s="12" t="s">
        <v>1169</v>
      </c>
      <c r="C763" s="11" t="s">
        <v>926</v>
      </c>
      <c r="D763" s="12" t="s">
        <v>927</v>
      </c>
      <c r="E763" s="11" t="s">
        <v>926</v>
      </c>
      <c r="F763" s="12" t="s">
        <v>928</v>
      </c>
      <c r="G763" s="11" t="s">
        <v>944</v>
      </c>
      <c r="H763" s="12" t="s">
        <v>945</v>
      </c>
      <c r="I763" s="11" t="s">
        <v>1027</v>
      </c>
      <c r="J763" s="12" t="s">
        <v>1028</v>
      </c>
      <c r="K763" s="12"/>
      <c r="L763" s="13">
        <v>113032000</v>
      </c>
    </row>
    <row r="764" spans="1:12" x14ac:dyDescent="0.3">
      <c r="A764" s="11">
        <v>101003305</v>
      </c>
      <c r="B764" s="12" t="s">
        <v>1170</v>
      </c>
      <c r="C764" s="11" t="s">
        <v>926</v>
      </c>
      <c r="D764" s="12" t="s">
        <v>927</v>
      </c>
      <c r="E764" s="11" t="s">
        <v>926</v>
      </c>
      <c r="F764" s="12" t="s">
        <v>928</v>
      </c>
      <c r="G764" s="11" t="s">
        <v>944</v>
      </c>
      <c r="H764" s="12" t="s">
        <v>945</v>
      </c>
      <c r="I764" s="11" t="s">
        <v>967</v>
      </c>
      <c r="J764" s="12" t="s">
        <v>968</v>
      </c>
      <c r="K764" s="12"/>
      <c r="L764" s="13">
        <v>-360000</v>
      </c>
    </row>
    <row r="765" spans="1:12" ht="22.5" x14ac:dyDescent="0.3">
      <c r="A765" s="11">
        <v>101003308</v>
      </c>
      <c r="B765" s="12" t="s">
        <v>1171</v>
      </c>
      <c r="C765" s="11" t="s">
        <v>926</v>
      </c>
      <c r="D765" s="12" t="s">
        <v>927</v>
      </c>
      <c r="E765" s="11" t="s">
        <v>926</v>
      </c>
      <c r="F765" s="12" t="s">
        <v>928</v>
      </c>
      <c r="G765" s="11" t="s">
        <v>944</v>
      </c>
      <c r="H765" s="12" t="s">
        <v>945</v>
      </c>
      <c r="I765" s="11" t="s">
        <v>1012</v>
      </c>
      <c r="J765" s="12" t="s">
        <v>945</v>
      </c>
      <c r="K765" s="12"/>
      <c r="L765" s="13">
        <v>452705350</v>
      </c>
    </row>
    <row r="766" spans="1:12" x14ac:dyDescent="0.3">
      <c r="A766" s="11">
        <v>101003309</v>
      </c>
      <c r="B766" s="12" t="s">
        <v>1172</v>
      </c>
      <c r="C766" s="11" t="s">
        <v>926</v>
      </c>
      <c r="D766" s="12" t="s">
        <v>927</v>
      </c>
      <c r="E766" s="11" t="s">
        <v>926</v>
      </c>
      <c r="F766" s="12" t="s">
        <v>928</v>
      </c>
      <c r="G766" s="11" t="s">
        <v>944</v>
      </c>
      <c r="H766" s="12" t="s">
        <v>945</v>
      </c>
      <c r="I766" s="11" t="s">
        <v>1012</v>
      </c>
      <c r="J766" s="12" t="s">
        <v>945</v>
      </c>
      <c r="K766" s="12"/>
      <c r="L766" s="13">
        <v>-2583100</v>
      </c>
    </row>
    <row r="767" spans="1:12" ht="22.5" x14ac:dyDescent="0.3">
      <c r="A767" s="11">
        <v>101003311</v>
      </c>
      <c r="B767" s="12" t="s">
        <v>2992</v>
      </c>
      <c r="C767" s="11" t="s">
        <v>926</v>
      </c>
      <c r="D767" s="12" t="s">
        <v>927</v>
      </c>
      <c r="E767" s="11" t="s">
        <v>926</v>
      </c>
      <c r="F767" s="12" t="s">
        <v>928</v>
      </c>
      <c r="G767" s="11" t="s">
        <v>926</v>
      </c>
      <c r="H767" s="12" t="s">
        <v>929</v>
      </c>
      <c r="I767" s="11" t="s">
        <v>949</v>
      </c>
      <c r="J767" s="12" t="s">
        <v>950</v>
      </c>
      <c r="K767" s="12"/>
      <c r="L767" s="13">
        <v>71494642</v>
      </c>
    </row>
    <row r="768" spans="1:12" ht="22.5" x14ac:dyDescent="0.3">
      <c r="A768" s="11">
        <v>101003312</v>
      </c>
      <c r="B768" s="12" t="s">
        <v>2993</v>
      </c>
      <c r="C768" s="11" t="s">
        <v>926</v>
      </c>
      <c r="D768" s="12" t="s">
        <v>927</v>
      </c>
      <c r="E768" s="11" t="s">
        <v>926</v>
      </c>
      <c r="F768" s="12" t="s">
        <v>928</v>
      </c>
      <c r="G768" s="11" t="s">
        <v>926</v>
      </c>
      <c r="H768" s="12" t="s">
        <v>929</v>
      </c>
      <c r="I768" s="11" t="s">
        <v>949</v>
      </c>
      <c r="J768" s="12" t="s">
        <v>950</v>
      </c>
      <c r="K768" s="12"/>
      <c r="L768" s="13">
        <v>154101027</v>
      </c>
    </row>
    <row r="769" spans="1:12" x14ac:dyDescent="0.3">
      <c r="A769" s="11">
        <v>101003313</v>
      </c>
      <c r="B769" s="12" t="s">
        <v>1173</v>
      </c>
      <c r="C769" s="11" t="s">
        <v>926</v>
      </c>
      <c r="D769" s="12" t="s">
        <v>927</v>
      </c>
      <c r="E769" s="11" t="s">
        <v>926</v>
      </c>
      <c r="F769" s="12" t="s">
        <v>928</v>
      </c>
      <c r="G769" s="11" t="s">
        <v>944</v>
      </c>
      <c r="H769" s="12" t="s">
        <v>945</v>
      </c>
      <c r="I769" s="11" t="s">
        <v>1012</v>
      </c>
      <c r="J769" s="12" t="s">
        <v>945</v>
      </c>
      <c r="K769" s="12"/>
      <c r="L769" s="13">
        <v>496209554</v>
      </c>
    </row>
    <row r="770" spans="1:12" x14ac:dyDescent="0.3">
      <c r="A770" s="11">
        <v>101003314</v>
      </c>
      <c r="B770" s="12" t="s">
        <v>1174</v>
      </c>
      <c r="C770" s="11" t="s">
        <v>926</v>
      </c>
      <c r="D770" s="12" t="s">
        <v>927</v>
      </c>
      <c r="E770" s="11" t="s">
        <v>926</v>
      </c>
      <c r="F770" s="12" t="s">
        <v>928</v>
      </c>
      <c r="G770" s="11" t="s">
        <v>944</v>
      </c>
      <c r="H770" s="12" t="s">
        <v>945</v>
      </c>
      <c r="I770" s="11" t="s">
        <v>1012</v>
      </c>
      <c r="J770" s="12" t="s">
        <v>945</v>
      </c>
      <c r="K770" s="12"/>
      <c r="L770" s="13">
        <v>-75674820</v>
      </c>
    </row>
    <row r="771" spans="1:12" ht="22.5" x14ac:dyDescent="0.3">
      <c r="A771" s="11">
        <v>101003315</v>
      </c>
      <c r="B771" s="12" t="s">
        <v>1175</v>
      </c>
      <c r="C771" s="11" t="s">
        <v>926</v>
      </c>
      <c r="D771" s="12" t="s">
        <v>927</v>
      </c>
      <c r="E771" s="11" t="s">
        <v>926</v>
      </c>
      <c r="F771" s="12" t="s">
        <v>928</v>
      </c>
      <c r="G771" s="11" t="s">
        <v>944</v>
      </c>
      <c r="H771" s="12" t="s">
        <v>945</v>
      </c>
      <c r="I771" s="11" t="s">
        <v>1012</v>
      </c>
      <c r="J771" s="12" t="s">
        <v>945</v>
      </c>
      <c r="K771" s="12"/>
      <c r="L771" s="13">
        <v>-2352583</v>
      </c>
    </row>
    <row r="772" spans="1:12" ht="33.75" x14ac:dyDescent="0.3">
      <c r="A772" s="11">
        <v>101003317</v>
      </c>
      <c r="B772" s="12" t="s">
        <v>2994</v>
      </c>
      <c r="C772" s="11" t="s">
        <v>926</v>
      </c>
      <c r="D772" s="12" t="s">
        <v>927</v>
      </c>
      <c r="E772" s="11" t="s">
        <v>926</v>
      </c>
      <c r="F772" s="12" t="s">
        <v>928</v>
      </c>
      <c r="G772" s="11" t="s">
        <v>933</v>
      </c>
      <c r="H772" s="12" t="s">
        <v>934</v>
      </c>
      <c r="I772" s="11" t="s">
        <v>952</v>
      </c>
      <c r="J772" s="12" t="s">
        <v>951</v>
      </c>
      <c r="K772" s="12"/>
      <c r="L772" s="13">
        <v>439455650</v>
      </c>
    </row>
    <row r="773" spans="1:12" ht="33.75" x14ac:dyDescent="0.3">
      <c r="A773" s="11">
        <v>101003318</v>
      </c>
      <c r="B773" s="12" t="s">
        <v>2995</v>
      </c>
      <c r="C773" s="11" t="s">
        <v>926</v>
      </c>
      <c r="D773" s="12" t="s">
        <v>927</v>
      </c>
      <c r="E773" s="11" t="s">
        <v>926</v>
      </c>
      <c r="F773" s="12" t="s">
        <v>928</v>
      </c>
      <c r="G773" s="11" t="s">
        <v>933</v>
      </c>
      <c r="H773" s="12" t="s">
        <v>934</v>
      </c>
      <c r="I773" s="11" t="s">
        <v>952</v>
      </c>
      <c r="J773" s="12" t="s">
        <v>951</v>
      </c>
      <c r="K773" s="12"/>
      <c r="L773" s="13">
        <v>460089686</v>
      </c>
    </row>
    <row r="774" spans="1:12" ht="22.5" x14ac:dyDescent="0.3">
      <c r="A774" s="11">
        <v>101003326</v>
      </c>
      <c r="B774" s="12" t="s">
        <v>2996</v>
      </c>
      <c r="C774" s="11" t="s">
        <v>926</v>
      </c>
      <c r="D774" s="12" t="s">
        <v>927</v>
      </c>
      <c r="E774" s="11" t="s">
        <v>926</v>
      </c>
      <c r="F774" s="12" t="s">
        <v>928</v>
      </c>
      <c r="G774" s="11" t="s">
        <v>933</v>
      </c>
      <c r="H774" s="12" t="s">
        <v>934</v>
      </c>
      <c r="I774" s="11" t="s">
        <v>935</v>
      </c>
      <c r="J774" s="12" t="s">
        <v>936</v>
      </c>
      <c r="K774" s="12"/>
      <c r="L774" s="13">
        <v>126883884</v>
      </c>
    </row>
    <row r="775" spans="1:12" ht="22.5" x14ac:dyDescent="0.3">
      <c r="A775" s="11">
        <v>101003329</v>
      </c>
      <c r="B775" s="12" t="s">
        <v>2997</v>
      </c>
      <c r="C775" s="11" t="s">
        <v>926</v>
      </c>
      <c r="D775" s="12" t="s">
        <v>927</v>
      </c>
      <c r="E775" s="11" t="s">
        <v>926</v>
      </c>
      <c r="F775" s="12" t="s">
        <v>928</v>
      </c>
      <c r="G775" s="11" t="s">
        <v>933</v>
      </c>
      <c r="H775" s="12" t="s">
        <v>934</v>
      </c>
      <c r="I775" s="11" t="s">
        <v>1148</v>
      </c>
      <c r="J775" s="12" t="s">
        <v>1149</v>
      </c>
      <c r="K775" s="12"/>
      <c r="L775" s="13">
        <v>111044190</v>
      </c>
    </row>
    <row r="776" spans="1:12" ht="22.5" x14ac:dyDescent="0.3">
      <c r="A776" s="11">
        <v>101003330</v>
      </c>
      <c r="B776" s="12" t="s">
        <v>2998</v>
      </c>
      <c r="C776" s="11" t="s">
        <v>926</v>
      </c>
      <c r="D776" s="12" t="s">
        <v>927</v>
      </c>
      <c r="E776" s="11" t="s">
        <v>926</v>
      </c>
      <c r="F776" s="12" t="s">
        <v>928</v>
      </c>
      <c r="G776" s="11" t="s">
        <v>933</v>
      </c>
      <c r="H776" s="12" t="s">
        <v>934</v>
      </c>
      <c r="I776" s="11" t="s">
        <v>1160</v>
      </c>
      <c r="J776" s="12" t="s">
        <v>1161</v>
      </c>
      <c r="K776" s="12"/>
      <c r="L776" s="13">
        <v>143524837</v>
      </c>
    </row>
    <row r="777" spans="1:12" ht="22.5" x14ac:dyDescent="0.3">
      <c r="A777" s="11">
        <v>101003331</v>
      </c>
      <c r="B777" s="12" t="s">
        <v>2999</v>
      </c>
      <c r="C777" s="11" t="s">
        <v>926</v>
      </c>
      <c r="D777" s="12" t="s">
        <v>927</v>
      </c>
      <c r="E777" s="11" t="s">
        <v>926</v>
      </c>
      <c r="F777" s="12" t="s">
        <v>928</v>
      </c>
      <c r="G777" s="11" t="s">
        <v>933</v>
      </c>
      <c r="H777" s="12" t="s">
        <v>934</v>
      </c>
      <c r="I777" s="11" t="s">
        <v>952</v>
      </c>
      <c r="J777" s="12" t="s">
        <v>951</v>
      </c>
      <c r="K777" s="12"/>
      <c r="L777" s="13">
        <v>791865648</v>
      </c>
    </row>
    <row r="778" spans="1:12" x14ac:dyDescent="0.3">
      <c r="A778" s="11">
        <v>101003333</v>
      </c>
      <c r="B778" s="12" t="s">
        <v>1176</v>
      </c>
      <c r="C778" s="11" t="s">
        <v>926</v>
      </c>
      <c r="D778" s="12" t="s">
        <v>927</v>
      </c>
      <c r="E778" s="11" t="s">
        <v>926</v>
      </c>
      <c r="F778" s="12" t="s">
        <v>928</v>
      </c>
      <c r="G778" s="11" t="s">
        <v>944</v>
      </c>
      <c r="H778" s="12" t="s">
        <v>945</v>
      </c>
      <c r="I778" s="11" t="s">
        <v>1012</v>
      </c>
      <c r="J778" s="12" t="s">
        <v>945</v>
      </c>
      <c r="K778" s="12"/>
      <c r="L778" s="13">
        <v>986685</v>
      </c>
    </row>
    <row r="779" spans="1:12" x14ac:dyDescent="0.3">
      <c r="A779" s="11">
        <v>101003339</v>
      </c>
      <c r="B779" s="12" t="s">
        <v>1177</v>
      </c>
      <c r="C779" s="11" t="s">
        <v>926</v>
      </c>
      <c r="D779" s="12" t="s">
        <v>927</v>
      </c>
      <c r="E779" s="11" t="s">
        <v>933</v>
      </c>
      <c r="F779" s="12" t="s">
        <v>975</v>
      </c>
      <c r="G779" s="11" t="s">
        <v>1010</v>
      </c>
      <c r="H779" s="12" t="s">
        <v>1011</v>
      </c>
      <c r="I779" s="11" t="s">
        <v>1178</v>
      </c>
      <c r="J779" s="12" t="s">
        <v>1177</v>
      </c>
      <c r="K779" s="12"/>
      <c r="L779" s="13">
        <v>434864488</v>
      </c>
    </row>
    <row r="780" spans="1:12" ht="22.5" x14ac:dyDescent="0.3">
      <c r="A780" s="11">
        <v>101003340</v>
      </c>
      <c r="B780" s="12" t="s">
        <v>3000</v>
      </c>
      <c r="C780" s="11" t="s">
        <v>926</v>
      </c>
      <c r="D780" s="12" t="s">
        <v>927</v>
      </c>
      <c r="E780" s="11" t="s">
        <v>926</v>
      </c>
      <c r="F780" s="12" t="s">
        <v>928</v>
      </c>
      <c r="G780" s="11" t="s">
        <v>933</v>
      </c>
      <c r="H780" s="12" t="s">
        <v>934</v>
      </c>
      <c r="I780" s="11" t="s">
        <v>1148</v>
      </c>
      <c r="J780" s="12" t="s">
        <v>1149</v>
      </c>
      <c r="K780" s="12"/>
      <c r="L780" s="13">
        <v>62016433</v>
      </c>
    </row>
    <row r="781" spans="1:12" ht="22.5" x14ac:dyDescent="0.3">
      <c r="A781" s="11">
        <v>101003341</v>
      </c>
      <c r="B781" s="12" t="s">
        <v>3001</v>
      </c>
      <c r="C781" s="11" t="s">
        <v>926</v>
      </c>
      <c r="D781" s="12" t="s">
        <v>927</v>
      </c>
      <c r="E781" s="11" t="s">
        <v>926</v>
      </c>
      <c r="F781" s="12" t="s">
        <v>928</v>
      </c>
      <c r="G781" s="11" t="s">
        <v>933</v>
      </c>
      <c r="H781" s="12" t="s">
        <v>934</v>
      </c>
      <c r="I781" s="11" t="s">
        <v>1160</v>
      </c>
      <c r="J781" s="12" t="s">
        <v>1161</v>
      </c>
      <c r="K781" s="12"/>
      <c r="L781" s="13">
        <v>47628020</v>
      </c>
    </row>
    <row r="782" spans="1:12" ht="22.5" x14ac:dyDescent="0.3">
      <c r="A782" s="11">
        <v>101003349</v>
      </c>
      <c r="B782" s="12" t="s">
        <v>3002</v>
      </c>
      <c r="C782" s="11" t="s">
        <v>926</v>
      </c>
      <c r="D782" s="12" t="s">
        <v>927</v>
      </c>
      <c r="E782" s="11" t="s">
        <v>933</v>
      </c>
      <c r="F782" s="12" t="s">
        <v>975</v>
      </c>
      <c r="G782" s="11" t="s">
        <v>990</v>
      </c>
      <c r="H782" s="12" t="s">
        <v>991</v>
      </c>
      <c r="I782" s="11" t="s">
        <v>982</v>
      </c>
      <c r="J782" s="12" t="s">
        <v>983</v>
      </c>
      <c r="K782" s="12"/>
      <c r="L782" s="13">
        <v>232287</v>
      </c>
    </row>
    <row r="783" spans="1:12" ht="22.5" x14ac:dyDescent="0.3">
      <c r="A783" s="11">
        <v>101003350</v>
      </c>
      <c r="B783" s="12" t="s">
        <v>3003</v>
      </c>
      <c r="C783" s="11" t="s">
        <v>926</v>
      </c>
      <c r="D783" s="12" t="s">
        <v>927</v>
      </c>
      <c r="E783" s="11" t="s">
        <v>933</v>
      </c>
      <c r="F783" s="12" t="s">
        <v>975</v>
      </c>
      <c r="G783" s="11" t="s">
        <v>990</v>
      </c>
      <c r="H783" s="12" t="s">
        <v>991</v>
      </c>
      <c r="I783" s="11" t="s">
        <v>2843</v>
      </c>
      <c r="J783" s="12" t="s">
        <v>2844</v>
      </c>
      <c r="K783" s="12"/>
      <c r="L783" s="13">
        <v>263252</v>
      </c>
    </row>
    <row r="784" spans="1:12" ht="22.5" x14ac:dyDescent="0.3">
      <c r="A784" s="11">
        <v>101003353</v>
      </c>
      <c r="B784" s="12" t="s">
        <v>3004</v>
      </c>
      <c r="C784" s="11" t="s">
        <v>926</v>
      </c>
      <c r="D784" s="12" t="s">
        <v>927</v>
      </c>
      <c r="E784" s="11" t="s">
        <v>926</v>
      </c>
      <c r="F784" s="12" t="s">
        <v>928</v>
      </c>
      <c r="G784" s="11" t="s">
        <v>933</v>
      </c>
      <c r="H784" s="12" t="s">
        <v>934</v>
      </c>
      <c r="I784" s="11" t="s">
        <v>935</v>
      </c>
      <c r="J784" s="12" t="s">
        <v>936</v>
      </c>
      <c r="K784" s="12"/>
      <c r="L784" s="13">
        <v>80823119</v>
      </c>
    </row>
    <row r="785" spans="1:12" ht="22.5" x14ac:dyDescent="0.3">
      <c r="A785" s="11">
        <v>101003355</v>
      </c>
      <c r="B785" s="12" t="s">
        <v>3005</v>
      </c>
      <c r="C785" s="11" t="s">
        <v>926</v>
      </c>
      <c r="D785" s="12" t="s">
        <v>927</v>
      </c>
      <c r="E785" s="11" t="s">
        <v>926</v>
      </c>
      <c r="F785" s="12" t="s">
        <v>928</v>
      </c>
      <c r="G785" s="11" t="s">
        <v>933</v>
      </c>
      <c r="H785" s="12" t="s">
        <v>934</v>
      </c>
      <c r="I785" s="11" t="s">
        <v>2843</v>
      </c>
      <c r="J785" s="12" t="s">
        <v>2844</v>
      </c>
      <c r="K785" s="12"/>
      <c r="L785" s="13">
        <v>66886790</v>
      </c>
    </row>
    <row r="786" spans="1:12" x14ac:dyDescent="0.3">
      <c r="A786" s="11">
        <v>101003357</v>
      </c>
      <c r="B786" s="12" t="s">
        <v>1179</v>
      </c>
      <c r="C786" s="11" t="s">
        <v>926</v>
      </c>
      <c r="D786" s="12" t="s">
        <v>927</v>
      </c>
      <c r="E786" s="11" t="s">
        <v>933</v>
      </c>
      <c r="F786" s="12" t="s">
        <v>975</v>
      </c>
      <c r="G786" s="11" t="s">
        <v>1010</v>
      </c>
      <c r="H786" s="12" t="s">
        <v>1011</v>
      </c>
      <c r="I786" s="11" t="s">
        <v>1178</v>
      </c>
      <c r="J786" s="12" t="s">
        <v>1177</v>
      </c>
      <c r="K786" s="12"/>
      <c r="L786" s="13">
        <v>37115325</v>
      </c>
    </row>
    <row r="787" spans="1:12" x14ac:dyDescent="0.3">
      <c r="A787" s="11">
        <v>101003358</v>
      </c>
      <c r="B787" s="12" t="s">
        <v>1180</v>
      </c>
      <c r="C787" s="11" t="s">
        <v>926</v>
      </c>
      <c r="D787" s="12" t="s">
        <v>927</v>
      </c>
      <c r="E787" s="11" t="s">
        <v>933</v>
      </c>
      <c r="F787" s="12" t="s">
        <v>975</v>
      </c>
      <c r="G787" s="11" t="s">
        <v>1010</v>
      </c>
      <c r="H787" s="12" t="s">
        <v>1011</v>
      </c>
      <c r="I787" s="11" t="s">
        <v>1178</v>
      </c>
      <c r="J787" s="12" t="s">
        <v>1177</v>
      </c>
      <c r="K787" s="12"/>
      <c r="L787" s="13">
        <v>-2925</v>
      </c>
    </row>
    <row r="788" spans="1:12" ht="22.5" x14ac:dyDescent="0.3">
      <c r="A788" s="11">
        <v>101003363</v>
      </c>
      <c r="B788" s="12" t="s">
        <v>3006</v>
      </c>
      <c r="C788" s="11" t="s">
        <v>926</v>
      </c>
      <c r="D788" s="12" t="s">
        <v>927</v>
      </c>
      <c r="E788" s="11" t="s">
        <v>926</v>
      </c>
      <c r="F788" s="12" t="s">
        <v>928</v>
      </c>
      <c r="G788" s="11" t="s">
        <v>933</v>
      </c>
      <c r="H788" s="12" t="s">
        <v>934</v>
      </c>
      <c r="I788" s="11" t="s">
        <v>1148</v>
      </c>
      <c r="J788" s="12" t="s">
        <v>1149</v>
      </c>
      <c r="K788" s="12"/>
      <c r="L788" s="13">
        <v>2661377</v>
      </c>
    </row>
    <row r="789" spans="1:12" ht="22.5" x14ac:dyDescent="0.3">
      <c r="A789" s="11">
        <v>101003364</v>
      </c>
      <c r="B789" s="12" t="s">
        <v>3007</v>
      </c>
      <c r="C789" s="11" t="s">
        <v>926</v>
      </c>
      <c r="D789" s="12" t="s">
        <v>927</v>
      </c>
      <c r="E789" s="11" t="s">
        <v>926</v>
      </c>
      <c r="F789" s="12" t="s">
        <v>928</v>
      </c>
      <c r="G789" s="11" t="s">
        <v>933</v>
      </c>
      <c r="H789" s="12" t="s">
        <v>934</v>
      </c>
      <c r="I789" s="11" t="s">
        <v>1160</v>
      </c>
      <c r="J789" s="12" t="s">
        <v>1161</v>
      </c>
      <c r="K789" s="12"/>
      <c r="L789" s="13">
        <v>15034028</v>
      </c>
    </row>
    <row r="790" spans="1:12" x14ac:dyDescent="0.3">
      <c r="A790" s="11">
        <v>101003368</v>
      </c>
      <c r="B790" s="12" t="s">
        <v>3008</v>
      </c>
      <c r="C790" s="11" t="s">
        <v>926</v>
      </c>
      <c r="D790" s="12" t="s">
        <v>927</v>
      </c>
      <c r="E790" s="11" t="s">
        <v>926</v>
      </c>
      <c r="F790" s="12" t="s">
        <v>928</v>
      </c>
      <c r="G790" s="11" t="s">
        <v>933</v>
      </c>
      <c r="H790" s="12" t="s">
        <v>934</v>
      </c>
      <c r="I790" s="11" t="s">
        <v>952</v>
      </c>
      <c r="J790" s="12" t="s">
        <v>951</v>
      </c>
      <c r="K790" s="12"/>
      <c r="L790" s="13">
        <v>33790014</v>
      </c>
    </row>
    <row r="791" spans="1:12" ht="22.5" x14ac:dyDescent="0.3">
      <c r="A791" s="11">
        <v>101003372</v>
      </c>
      <c r="B791" s="12" t="s">
        <v>3009</v>
      </c>
      <c r="C791" s="11" t="s">
        <v>926</v>
      </c>
      <c r="D791" s="12" t="s">
        <v>927</v>
      </c>
      <c r="E791" s="11" t="s">
        <v>926</v>
      </c>
      <c r="F791" s="12" t="s">
        <v>928</v>
      </c>
      <c r="G791" s="11" t="s">
        <v>933</v>
      </c>
      <c r="H791" s="12" t="s">
        <v>934</v>
      </c>
      <c r="I791" s="11" t="s">
        <v>1160</v>
      </c>
      <c r="J791" s="12" t="s">
        <v>1161</v>
      </c>
      <c r="K791" s="12"/>
      <c r="L791" s="13">
        <v>8905833</v>
      </c>
    </row>
    <row r="792" spans="1:12" ht="22.5" x14ac:dyDescent="0.3">
      <c r="A792" s="11">
        <v>101003373</v>
      </c>
      <c r="B792" s="12" t="s">
        <v>3010</v>
      </c>
      <c r="C792" s="11" t="s">
        <v>926</v>
      </c>
      <c r="D792" s="12" t="s">
        <v>927</v>
      </c>
      <c r="E792" s="11" t="s">
        <v>926</v>
      </c>
      <c r="F792" s="12" t="s">
        <v>928</v>
      </c>
      <c r="G792" s="11" t="s">
        <v>933</v>
      </c>
      <c r="H792" s="12" t="s">
        <v>934</v>
      </c>
      <c r="I792" s="11" t="s">
        <v>1160</v>
      </c>
      <c r="J792" s="12" t="s">
        <v>1161</v>
      </c>
      <c r="K792" s="12"/>
      <c r="L792" s="13">
        <v>15024565</v>
      </c>
    </row>
    <row r="793" spans="1:12" x14ac:dyDescent="0.3">
      <c r="A793" s="11">
        <v>101003375</v>
      </c>
      <c r="B793" s="12" t="s">
        <v>1181</v>
      </c>
      <c r="C793" s="11" t="s">
        <v>926</v>
      </c>
      <c r="D793" s="12" t="s">
        <v>927</v>
      </c>
      <c r="E793" s="11" t="s">
        <v>926</v>
      </c>
      <c r="F793" s="12" t="s">
        <v>928</v>
      </c>
      <c r="G793" s="11" t="s">
        <v>933</v>
      </c>
      <c r="H793" s="12" t="s">
        <v>934</v>
      </c>
      <c r="I793" s="11" t="s">
        <v>952</v>
      </c>
      <c r="J793" s="12" t="s">
        <v>951</v>
      </c>
      <c r="K793" s="12"/>
      <c r="L793" s="13">
        <v>-366536</v>
      </c>
    </row>
    <row r="794" spans="1:12" x14ac:dyDescent="0.3">
      <c r="A794" s="11">
        <v>101003377</v>
      </c>
      <c r="B794" s="12" t="s">
        <v>1182</v>
      </c>
      <c r="C794" s="11" t="s">
        <v>926</v>
      </c>
      <c r="D794" s="12" t="s">
        <v>927</v>
      </c>
      <c r="E794" s="11" t="s">
        <v>926</v>
      </c>
      <c r="F794" s="12" t="s">
        <v>928</v>
      </c>
      <c r="G794" s="11" t="s">
        <v>933</v>
      </c>
      <c r="H794" s="12" t="s">
        <v>934</v>
      </c>
      <c r="I794" s="11" t="s">
        <v>1183</v>
      </c>
      <c r="J794" s="12" t="s">
        <v>969</v>
      </c>
      <c r="K794" s="12"/>
      <c r="L794" s="13">
        <v>3524424800</v>
      </c>
    </row>
    <row r="795" spans="1:12" ht="22.5" x14ac:dyDescent="0.3">
      <c r="A795" s="11">
        <v>101003378</v>
      </c>
      <c r="B795" s="12" t="s">
        <v>1184</v>
      </c>
      <c r="C795" s="11" t="s">
        <v>926</v>
      </c>
      <c r="D795" s="12" t="s">
        <v>927</v>
      </c>
      <c r="E795" s="11" t="s">
        <v>926</v>
      </c>
      <c r="F795" s="12" t="s">
        <v>928</v>
      </c>
      <c r="G795" s="11" t="s">
        <v>933</v>
      </c>
      <c r="H795" s="12" t="s">
        <v>934</v>
      </c>
      <c r="I795" s="11" t="s">
        <v>1183</v>
      </c>
      <c r="J795" s="12" t="s">
        <v>969</v>
      </c>
      <c r="K795" s="12"/>
      <c r="L795" s="13">
        <v>2348535540</v>
      </c>
    </row>
    <row r="796" spans="1:12" ht="22.5" x14ac:dyDescent="0.3">
      <c r="A796" s="11">
        <v>101003379</v>
      </c>
      <c r="B796" s="12" t="s">
        <v>3011</v>
      </c>
      <c r="C796" s="11" t="s">
        <v>926</v>
      </c>
      <c r="D796" s="12" t="s">
        <v>927</v>
      </c>
      <c r="E796" s="11" t="s">
        <v>926</v>
      </c>
      <c r="F796" s="12" t="s">
        <v>928</v>
      </c>
      <c r="G796" s="11" t="s">
        <v>933</v>
      </c>
      <c r="H796" s="12" t="s">
        <v>934</v>
      </c>
      <c r="I796" s="11" t="s">
        <v>952</v>
      </c>
      <c r="J796" s="12" t="s">
        <v>951</v>
      </c>
      <c r="K796" s="12"/>
      <c r="L796" s="13">
        <v>62274092</v>
      </c>
    </row>
    <row r="797" spans="1:12" ht="22.5" x14ac:dyDescent="0.3">
      <c r="A797" s="11">
        <v>101003380</v>
      </c>
      <c r="B797" s="12" t="s">
        <v>3012</v>
      </c>
      <c r="C797" s="11" t="s">
        <v>926</v>
      </c>
      <c r="D797" s="12" t="s">
        <v>927</v>
      </c>
      <c r="E797" s="11" t="s">
        <v>933</v>
      </c>
      <c r="F797" s="12" t="s">
        <v>975</v>
      </c>
      <c r="G797" s="11" t="s">
        <v>976</v>
      </c>
      <c r="H797" s="12" t="s">
        <v>977</v>
      </c>
      <c r="I797" s="11" t="s">
        <v>952</v>
      </c>
      <c r="J797" s="12" t="s">
        <v>951</v>
      </c>
      <c r="K797" s="12"/>
      <c r="L797" s="13">
        <v>121025732</v>
      </c>
    </row>
    <row r="798" spans="1:12" ht="22.5" x14ac:dyDescent="0.3">
      <c r="A798" s="11">
        <v>101003381</v>
      </c>
      <c r="B798" s="12" t="s">
        <v>3013</v>
      </c>
      <c r="C798" s="11" t="s">
        <v>926</v>
      </c>
      <c r="D798" s="12" t="s">
        <v>927</v>
      </c>
      <c r="E798" s="11" t="s">
        <v>933</v>
      </c>
      <c r="F798" s="12" t="s">
        <v>975</v>
      </c>
      <c r="G798" s="11" t="s">
        <v>976</v>
      </c>
      <c r="H798" s="12" t="s">
        <v>977</v>
      </c>
      <c r="I798" s="11" t="s">
        <v>952</v>
      </c>
      <c r="J798" s="12" t="s">
        <v>951</v>
      </c>
      <c r="K798" s="12"/>
      <c r="L798" s="13">
        <v>35535470</v>
      </c>
    </row>
    <row r="799" spans="1:12" ht="22.5" x14ac:dyDescent="0.3">
      <c r="A799" s="11">
        <v>101003382</v>
      </c>
      <c r="B799" s="12" t="s">
        <v>3014</v>
      </c>
      <c r="C799" s="11" t="s">
        <v>926</v>
      </c>
      <c r="D799" s="12" t="s">
        <v>927</v>
      </c>
      <c r="E799" s="11" t="s">
        <v>933</v>
      </c>
      <c r="F799" s="12" t="s">
        <v>975</v>
      </c>
      <c r="G799" s="11" t="s">
        <v>976</v>
      </c>
      <c r="H799" s="12" t="s">
        <v>977</v>
      </c>
      <c r="I799" s="11" t="s">
        <v>930</v>
      </c>
      <c r="J799" s="12" t="s">
        <v>931</v>
      </c>
      <c r="K799" s="12"/>
      <c r="L799" s="13">
        <v>56182335</v>
      </c>
    </row>
    <row r="800" spans="1:12" ht="22.5" x14ac:dyDescent="0.3">
      <c r="A800" s="11">
        <v>101003383</v>
      </c>
      <c r="B800" s="12" t="s">
        <v>3015</v>
      </c>
      <c r="C800" s="11" t="s">
        <v>926</v>
      </c>
      <c r="D800" s="12" t="s">
        <v>927</v>
      </c>
      <c r="E800" s="11" t="s">
        <v>933</v>
      </c>
      <c r="F800" s="12" t="s">
        <v>975</v>
      </c>
      <c r="G800" s="11" t="s">
        <v>976</v>
      </c>
      <c r="H800" s="12" t="s">
        <v>977</v>
      </c>
      <c r="I800" s="11" t="s">
        <v>955</v>
      </c>
      <c r="J800" s="12" t="s">
        <v>956</v>
      </c>
      <c r="K800" s="12"/>
      <c r="L800" s="13">
        <v>53244694</v>
      </c>
    </row>
    <row r="801" spans="1:12" ht="22.5" x14ac:dyDescent="0.3">
      <c r="A801" s="11">
        <v>101003384</v>
      </c>
      <c r="B801" s="12" t="s">
        <v>3016</v>
      </c>
      <c r="C801" s="11" t="s">
        <v>926</v>
      </c>
      <c r="D801" s="12" t="s">
        <v>927</v>
      </c>
      <c r="E801" s="11" t="s">
        <v>933</v>
      </c>
      <c r="F801" s="12" t="s">
        <v>975</v>
      </c>
      <c r="G801" s="11" t="s">
        <v>976</v>
      </c>
      <c r="H801" s="12" t="s">
        <v>977</v>
      </c>
      <c r="I801" s="11" t="s">
        <v>940</v>
      </c>
      <c r="J801" s="12" t="s">
        <v>941</v>
      </c>
      <c r="K801" s="12"/>
      <c r="L801" s="13">
        <v>51989146</v>
      </c>
    </row>
    <row r="802" spans="1:12" ht="22.5" x14ac:dyDescent="0.3">
      <c r="A802" s="11">
        <v>101003385</v>
      </c>
      <c r="B802" s="12" t="s">
        <v>3017</v>
      </c>
      <c r="C802" s="11" t="s">
        <v>926</v>
      </c>
      <c r="D802" s="12" t="s">
        <v>927</v>
      </c>
      <c r="E802" s="11" t="s">
        <v>933</v>
      </c>
      <c r="F802" s="12" t="s">
        <v>975</v>
      </c>
      <c r="G802" s="11" t="s">
        <v>976</v>
      </c>
      <c r="H802" s="12" t="s">
        <v>977</v>
      </c>
      <c r="I802" s="11" t="s">
        <v>930</v>
      </c>
      <c r="J802" s="12" t="s">
        <v>931</v>
      </c>
      <c r="K802" s="12"/>
      <c r="L802" s="13">
        <v>15811339</v>
      </c>
    </row>
    <row r="803" spans="1:12" x14ac:dyDescent="0.3">
      <c r="A803" s="11">
        <v>101003387</v>
      </c>
      <c r="B803" s="12" t="s">
        <v>1185</v>
      </c>
      <c r="C803" s="11" t="s">
        <v>926</v>
      </c>
      <c r="D803" s="12" t="s">
        <v>927</v>
      </c>
      <c r="E803" s="11" t="s">
        <v>926</v>
      </c>
      <c r="F803" s="12" t="s">
        <v>928</v>
      </c>
      <c r="G803" s="11" t="s">
        <v>933</v>
      </c>
      <c r="H803" s="12" t="s">
        <v>934</v>
      </c>
      <c r="I803" s="11" t="s">
        <v>930</v>
      </c>
      <c r="J803" s="12" t="s">
        <v>931</v>
      </c>
      <c r="K803" s="12"/>
      <c r="L803" s="13">
        <v>706600941</v>
      </c>
    </row>
    <row r="804" spans="1:12" x14ac:dyDescent="0.3">
      <c r="A804" s="11">
        <v>101003388</v>
      </c>
      <c r="B804" s="12" t="s">
        <v>1186</v>
      </c>
      <c r="C804" s="11" t="s">
        <v>926</v>
      </c>
      <c r="D804" s="12" t="s">
        <v>927</v>
      </c>
      <c r="E804" s="11" t="s">
        <v>926</v>
      </c>
      <c r="F804" s="12" t="s">
        <v>928</v>
      </c>
      <c r="G804" s="11" t="s">
        <v>933</v>
      </c>
      <c r="H804" s="12" t="s">
        <v>934</v>
      </c>
      <c r="I804" s="11" t="s">
        <v>930</v>
      </c>
      <c r="J804" s="12" t="s">
        <v>931</v>
      </c>
      <c r="K804" s="12"/>
      <c r="L804" s="13">
        <v>2219477377</v>
      </c>
    </row>
    <row r="805" spans="1:12" ht="22.5" x14ac:dyDescent="0.3">
      <c r="A805" s="11">
        <v>101003390</v>
      </c>
      <c r="B805" s="12" t="s">
        <v>3018</v>
      </c>
      <c r="C805" s="11" t="s">
        <v>926</v>
      </c>
      <c r="D805" s="12" t="s">
        <v>927</v>
      </c>
      <c r="E805" s="11" t="s">
        <v>926</v>
      </c>
      <c r="F805" s="12" t="s">
        <v>928</v>
      </c>
      <c r="G805" s="11" t="s">
        <v>933</v>
      </c>
      <c r="H805" s="12" t="s">
        <v>934</v>
      </c>
      <c r="I805" s="11" t="s">
        <v>952</v>
      </c>
      <c r="J805" s="12" t="s">
        <v>951</v>
      </c>
      <c r="K805" s="12"/>
      <c r="L805" s="13">
        <v>424523086</v>
      </c>
    </row>
    <row r="806" spans="1:12" ht="22.5" x14ac:dyDescent="0.3">
      <c r="A806" s="11">
        <v>101003396</v>
      </c>
      <c r="B806" s="12" t="s">
        <v>3019</v>
      </c>
      <c r="C806" s="11" t="s">
        <v>926</v>
      </c>
      <c r="D806" s="12" t="s">
        <v>927</v>
      </c>
      <c r="E806" s="11" t="s">
        <v>926</v>
      </c>
      <c r="F806" s="12" t="s">
        <v>928</v>
      </c>
      <c r="G806" s="11" t="s">
        <v>926</v>
      </c>
      <c r="H806" s="12" t="s">
        <v>929</v>
      </c>
      <c r="I806" s="11" t="s">
        <v>982</v>
      </c>
      <c r="J806" s="12" t="s">
        <v>983</v>
      </c>
      <c r="K806" s="12"/>
      <c r="L806" s="13">
        <v>11079969</v>
      </c>
    </row>
    <row r="807" spans="1:12" ht="22.5" x14ac:dyDescent="0.3">
      <c r="A807" s="11">
        <v>101003398</v>
      </c>
      <c r="B807" s="12" t="s">
        <v>3020</v>
      </c>
      <c r="C807" s="11" t="s">
        <v>926</v>
      </c>
      <c r="D807" s="12" t="s">
        <v>927</v>
      </c>
      <c r="E807" s="11" t="s">
        <v>933</v>
      </c>
      <c r="F807" s="12" t="s">
        <v>975</v>
      </c>
      <c r="G807" s="11" t="s">
        <v>985</v>
      </c>
      <c r="H807" s="12" t="s">
        <v>986</v>
      </c>
      <c r="I807" s="11" t="s">
        <v>952</v>
      </c>
      <c r="J807" s="12" t="s">
        <v>951</v>
      </c>
      <c r="K807" s="12"/>
      <c r="L807" s="13">
        <v>6411747</v>
      </c>
    </row>
    <row r="808" spans="1:12" ht="22.5" x14ac:dyDescent="0.3">
      <c r="A808" s="11">
        <v>101003399</v>
      </c>
      <c r="B808" s="12" t="s">
        <v>3021</v>
      </c>
      <c r="C808" s="11" t="s">
        <v>926</v>
      </c>
      <c r="D808" s="12" t="s">
        <v>927</v>
      </c>
      <c r="E808" s="11" t="s">
        <v>926</v>
      </c>
      <c r="F808" s="12" t="s">
        <v>928</v>
      </c>
      <c r="G808" s="11" t="s">
        <v>933</v>
      </c>
      <c r="H808" s="12" t="s">
        <v>934</v>
      </c>
      <c r="I808" s="11" t="s">
        <v>935</v>
      </c>
      <c r="J808" s="12" t="s">
        <v>936</v>
      </c>
      <c r="K808" s="12"/>
      <c r="L808" s="13">
        <v>10413307</v>
      </c>
    </row>
    <row r="809" spans="1:12" x14ac:dyDescent="0.3">
      <c r="A809" s="11">
        <v>101003400</v>
      </c>
      <c r="B809" s="12" t="s">
        <v>1187</v>
      </c>
      <c r="C809" s="11" t="s">
        <v>926</v>
      </c>
      <c r="D809" s="12" t="s">
        <v>927</v>
      </c>
      <c r="E809" s="11" t="s">
        <v>933</v>
      </c>
      <c r="F809" s="12" t="s">
        <v>975</v>
      </c>
      <c r="G809" s="11" t="s">
        <v>985</v>
      </c>
      <c r="H809" s="12" t="s">
        <v>986</v>
      </c>
      <c r="I809" s="11" t="s">
        <v>1183</v>
      </c>
      <c r="J809" s="12" t="s">
        <v>969</v>
      </c>
      <c r="K809" s="12"/>
      <c r="L809" s="13">
        <v>4641199885</v>
      </c>
    </row>
    <row r="810" spans="1:12" x14ac:dyDescent="0.3">
      <c r="A810" s="11">
        <v>101003408</v>
      </c>
      <c r="B810" s="12" t="s">
        <v>1188</v>
      </c>
      <c r="C810" s="11" t="s">
        <v>926</v>
      </c>
      <c r="D810" s="12" t="s">
        <v>927</v>
      </c>
      <c r="E810" s="11" t="s">
        <v>933</v>
      </c>
      <c r="F810" s="12" t="s">
        <v>975</v>
      </c>
      <c r="G810" s="11" t="s">
        <v>985</v>
      </c>
      <c r="H810" s="12" t="s">
        <v>986</v>
      </c>
      <c r="I810" s="11" t="s">
        <v>1189</v>
      </c>
      <c r="J810" s="12" t="s">
        <v>1190</v>
      </c>
      <c r="K810" s="12"/>
      <c r="L810" s="13">
        <v>905430119</v>
      </c>
    </row>
    <row r="811" spans="1:12" x14ac:dyDescent="0.3">
      <c r="A811" s="11">
        <v>101003409</v>
      </c>
      <c r="B811" s="12" t="s">
        <v>1191</v>
      </c>
      <c r="C811" s="11" t="s">
        <v>926</v>
      </c>
      <c r="D811" s="12" t="s">
        <v>927</v>
      </c>
      <c r="E811" s="11" t="s">
        <v>933</v>
      </c>
      <c r="F811" s="12" t="s">
        <v>975</v>
      </c>
      <c r="G811" s="11" t="s">
        <v>985</v>
      </c>
      <c r="H811" s="12" t="s">
        <v>986</v>
      </c>
      <c r="I811" s="11" t="s">
        <v>1189</v>
      </c>
      <c r="J811" s="12" t="s">
        <v>1190</v>
      </c>
      <c r="K811" s="12"/>
      <c r="L811" s="13">
        <v>1467540385</v>
      </c>
    </row>
    <row r="812" spans="1:12" ht="33.75" x14ac:dyDescent="0.3">
      <c r="A812" s="11">
        <v>101003416</v>
      </c>
      <c r="B812" s="12" t="s">
        <v>3022</v>
      </c>
      <c r="C812" s="11" t="s">
        <v>926</v>
      </c>
      <c r="D812" s="12" t="s">
        <v>927</v>
      </c>
      <c r="E812" s="11" t="s">
        <v>933</v>
      </c>
      <c r="F812" s="12" t="s">
        <v>975</v>
      </c>
      <c r="G812" s="11" t="s">
        <v>990</v>
      </c>
      <c r="H812" s="12" t="s">
        <v>991</v>
      </c>
      <c r="I812" s="11" t="s">
        <v>952</v>
      </c>
      <c r="J812" s="12" t="s">
        <v>951</v>
      </c>
      <c r="K812" s="12"/>
      <c r="L812" s="13">
        <v>51236748</v>
      </c>
    </row>
    <row r="813" spans="1:12" ht="22.5" x14ac:dyDescent="0.3">
      <c r="A813" s="11">
        <v>101003428</v>
      </c>
      <c r="B813" s="12" t="s">
        <v>3023</v>
      </c>
      <c r="C813" s="11" t="s">
        <v>926</v>
      </c>
      <c r="D813" s="12" t="s">
        <v>927</v>
      </c>
      <c r="E813" s="11" t="s">
        <v>926</v>
      </c>
      <c r="F813" s="12" t="s">
        <v>928</v>
      </c>
      <c r="G813" s="11" t="s">
        <v>933</v>
      </c>
      <c r="H813" s="12" t="s">
        <v>934</v>
      </c>
      <c r="I813" s="11" t="s">
        <v>952</v>
      </c>
      <c r="J813" s="12" t="s">
        <v>951</v>
      </c>
      <c r="K813" s="12"/>
      <c r="L813" s="13">
        <v>97396499</v>
      </c>
    </row>
    <row r="814" spans="1:12" ht="22.5" x14ac:dyDescent="0.3">
      <c r="A814" s="11">
        <v>101003429</v>
      </c>
      <c r="B814" s="12" t="s">
        <v>3024</v>
      </c>
      <c r="C814" s="11" t="s">
        <v>926</v>
      </c>
      <c r="D814" s="12" t="s">
        <v>927</v>
      </c>
      <c r="E814" s="11" t="s">
        <v>926</v>
      </c>
      <c r="F814" s="12" t="s">
        <v>928</v>
      </c>
      <c r="G814" s="11" t="s">
        <v>933</v>
      </c>
      <c r="H814" s="12" t="s">
        <v>934</v>
      </c>
      <c r="I814" s="11" t="s">
        <v>952</v>
      </c>
      <c r="J814" s="12" t="s">
        <v>951</v>
      </c>
      <c r="K814" s="12"/>
      <c r="L814" s="13">
        <v>1036138350</v>
      </c>
    </row>
    <row r="815" spans="1:12" x14ac:dyDescent="0.3">
      <c r="A815" s="11">
        <v>101003430</v>
      </c>
      <c r="B815" s="12" t="s">
        <v>3025</v>
      </c>
      <c r="C815" s="11" t="s">
        <v>926</v>
      </c>
      <c r="D815" s="12" t="s">
        <v>927</v>
      </c>
      <c r="E815" s="11" t="s">
        <v>933</v>
      </c>
      <c r="F815" s="12" t="s">
        <v>975</v>
      </c>
      <c r="G815" s="11" t="s">
        <v>990</v>
      </c>
      <c r="H815" s="12" t="s">
        <v>991</v>
      </c>
      <c r="I815" s="11" t="s">
        <v>952</v>
      </c>
      <c r="J815" s="12" t="s">
        <v>951</v>
      </c>
      <c r="K815" s="12"/>
      <c r="L815" s="13">
        <v>23702864</v>
      </c>
    </row>
    <row r="816" spans="1:12" x14ac:dyDescent="0.3">
      <c r="A816" s="11">
        <v>101003431</v>
      </c>
      <c r="B816" s="12" t="s">
        <v>1200</v>
      </c>
      <c r="C816" s="11" t="s">
        <v>926</v>
      </c>
      <c r="D816" s="12" t="s">
        <v>927</v>
      </c>
      <c r="E816" s="11" t="s">
        <v>933</v>
      </c>
      <c r="F816" s="12" t="s">
        <v>975</v>
      </c>
      <c r="G816" s="11" t="s">
        <v>1010</v>
      </c>
      <c r="H816" s="12" t="s">
        <v>1011</v>
      </c>
      <c r="I816" s="11" t="s">
        <v>1178</v>
      </c>
      <c r="J816" s="12" t="s">
        <v>1177</v>
      </c>
      <c r="K816" s="12"/>
      <c r="L816" s="13">
        <v>26430300</v>
      </c>
    </row>
    <row r="817" spans="1:12" x14ac:dyDescent="0.3">
      <c r="A817" s="11">
        <v>101003433</v>
      </c>
      <c r="B817" s="12" t="s">
        <v>1207</v>
      </c>
      <c r="C817" s="11" t="s">
        <v>926</v>
      </c>
      <c r="D817" s="12" t="s">
        <v>927</v>
      </c>
      <c r="E817" s="11" t="s">
        <v>926</v>
      </c>
      <c r="F817" s="12" t="s">
        <v>928</v>
      </c>
      <c r="G817" s="11" t="s">
        <v>926</v>
      </c>
      <c r="H817" s="12" t="s">
        <v>929</v>
      </c>
      <c r="I817" s="11" t="s">
        <v>961</v>
      </c>
      <c r="J817" s="12" t="s">
        <v>960</v>
      </c>
      <c r="K817" s="12"/>
      <c r="L817" s="13">
        <v>402690</v>
      </c>
    </row>
    <row r="818" spans="1:12" x14ac:dyDescent="0.3">
      <c r="A818" s="11">
        <v>101003443</v>
      </c>
      <c r="B818" s="12" t="s">
        <v>1192</v>
      </c>
      <c r="C818" s="11" t="s">
        <v>926</v>
      </c>
      <c r="D818" s="12" t="s">
        <v>927</v>
      </c>
      <c r="E818" s="11" t="s">
        <v>926</v>
      </c>
      <c r="F818" s="12" t="s">
        <v>928</v>
      </c>
      <c r="G818" s="11" t="s">
        <v>933</v>
      </c>
      <c r="H818" s="12" t="s">
        <v>934</v>
      </c>
      <c r="I818" s="11" t="s">
        <v>1183</v>
      </c>
      <c r="J818" s="12" t="s">
        <v>969</v>
      </c>
      <c r="K818" s="12"/>
      <c r="L818" s="13">
        <v>244367775</v>
      </c>
    </row>
    <row r="819" spans="1:12" x14ac:dyDescent="0.3">
      <c r="A819" s="11">
        <v>101003444</v>
      </c>
      <c r="B819" s="12" t="s">
        <v>2243</v>
      </c>
      <c r="C819" s="11" t="s">
        <v>926</v>
      </c>
      <c r="D819" s="12" t="s">
        <v>927</v>
      </c>
      <c r="E819" s="11" t="s">
        <v>926</v>
      </c>
      <c r="F819" s="12" t="s">
        <v>928</v>
      </c>
      <c r="G819" s="11" t="s">
        <v>926</v>
      </c>
      <c r="H819" s="12" t="s">
        <v>929</v>
      </c>
      <c r="I819" s="11" t="s">
        <v>1081</v>
      </c>
      <c r="J819" s="12" t="s">
        <v>1082</v>
      </c>
      <c r="K819" s="12"/>
      <c r="L819" s="13">
        <v>1249500</v>
      </c>
    </row>
    <row r="820" spans="1:12" x14ac:dyDescent="0.3">
      <c r="A820" s="11">
        <v>101003447</v>
      </c>
      <c r="B820" s="12" t="s">
        <v>1193</v>
      </c>
      <c r="C820" s="11" t="s">
        <v>926</v>
      </c>
      <c r="D820" s="12" t="s">
        <v>927</v>
      </c>
      <c r="E820" s="11" t="s">
        <v>926</v>
      </c>
      <c r="F820" s="12" t="s">
        <v>928</v>
      </c>
      <c r="G820" s="11" t="s">
        <v>933</v>
      </c>
      <c r="H820" s="12" t="s">
        <v>934</v>
      </c>
      <c r="I820" s="11" t="s">
        <v>952</v>
      </c>
      <c r="J820" s="12" t="s">
        <v>951</v>
      </c>
      <c r="K820" s="12"/>
      <c r="L820" s="13">
        <v>-20920</v>
      </c>
    </row>
    <row r="821" spans="1:12" x14ac:dyDescent="0.3">
      <c r="A821" s="11">
        <v>101003459</v>
      </c>
      <c r="B821" s="12" t="s">
        <v>1194</v>
      </c>
      <c r="C821" s="11" t="s">
        <v>926</v>
      </c>
      <c r="D821" s="12" t="s">
        <v>927</v>
      </c>
      <c r="E821" s="11" t="s">
        <v>926</v>
      </c>
      <c r="F821" s="12" t="s">
        <v>928</v>
      </c>
      <c r="G821" s="11" t="s">
        <v>933</v>
      </c>
      <c r="H821" s="12" t="s">
        <v>934</v>
      </c>
      <c r="I821" s="11" t="s">
        <v>940</v>
      </c>
      <c r="J821" s="12" t="s">
        <v>941</v>
      </c>
      <c r="K821" s="12"/>
      <c r="L821" s="13">
        <v>9118221840</v>
      </c>
    </row>
    <row r="822" spans="1:12" x14ac:dyDescent="0.3">
      <c r="A822" s="11">
        <v>101003460</v>
      </c>
      <c r="B822" s="12" t="s">
        <v>1195</v>
      </c>
      <c r="C822" s="11" t="s">
        <v>926</v>
      </c>
      <c r="D822" s="12" t="s">
        <v>927</v>
      </c>
      <c r="E822" s="11" t="s">
        <v>926</v>
      </c>
      <c r="F822" s="12" t="s">
        <v>928</v>
      </c>
      <c r="G822" s="11" t="s">
        <v>933</v>
      </c>
      <c r="H822" s="12" t="s">
        <v>934</v>
      </c>
      <c r="I822" s="11" t="s">
        <v>935</v>
      </c>
      <c r="J822" s="12" t="s">
        <v>936</v>
      </c>
      <c r="K822" s="12"/>
      <c r="L822" s="13">
        <v>4816720176</v>
      </c>
    </row>
    <row r="823" spans="1:12" ht="22.5" x14ac:dyDescent="0.3">
      <c r="A823" s="11">
        <v>101003461</v>
      </c>
      <c r="B823" s="12" t="s">
        <v>3026</v>
      </c>
      <c r="C823" s="11" t="s">
        <v>926</v>
      </c>
      <c r="D823" s="12" t="s">
        <v>927</v>
      </c>
      <c r="E823" s="11" t="s">
        <v>926</v>
      </c>
      <c r="F823" s="12" t="s">
        <v>928</v>
      </c>
      <c r="G823" s="11" t="s">
        <v>933</v>
      </c>
      <c r="H823" s="12" t="s">
        <v>934</v>
      </c>
      <c r="I823" s="11" t="s">
        <v>1183</v>
      </c>
      <c r="J823" s="12" t="s">
        <v>969</v>
      </c>
      <c r="K823" s="12"/>
      <c r="L823" s="13">
        <v>172243881</v>
      </c>
    </row>
    <row r="824" spans="1:12" ht="22.5" x14ac:dyDescent="0.3">
      <c r="A824" s="11">
        <v>101003462</v>
      </c>
      <c r="B824" s="12" t="s">
        <v>3027</v>
      </c>
      <c r="C824" s="11" t="s">
        <v>926</v>
      </c>
      <c r="D824" s="12" t="s">
        <v>927</v>
      </c>
      <c r="E824" s="11" t="s">
        <v>933</v>
      </c>
      <c r="F824" s="12" t="s">
        <v>975</v>
      </c>
      <c r="G824" s="11" t="s">
        <v>976</v>
      </c>
      <c r="H824" s="12" t="s">
        <v>977</v>
      </c>
      <c r="I824" s="11" t="s">
        <v>979</v>
      </c>
      <c r="J824" s="12" t="s">
        <v>980</v>
      </c>
      <c r="K824" s="12"/>
      <c r="L824" s="13">
        <v>8754353</v>
      </c>
    </row>
    <row r="825" spans="1:12" ht="22.5" x14ac:dyDescent="0.3">
      <c r="A825" s="11">
        <v>101003463</v>
      </c>
      <c r="B825" s="12" t="s">
        <v>3028</v>
      </c>
      <c r="C825" s="11" t="s">
        <v>926</v>
      </c>
      <c r="D825" s="12" t="s">
        <v>927</v>
      </c>
      <c r="E825" s="11" t="s">
        <v>933</v>
      </c>
      <c r="F825" s="12" t="s">
        <v>975</v>
      </c>
      <c r="G825" s="11" t="s">
        <v>976</v>
      </c>
      <c r="H825" s="12" t="s">
        <v>977</v>
      </c>
      <c r="I825" s="11" t="s">
        <v>982</v>
      </c>
      <c r="J825" s="12" t="s">
        <v>983</v>
      </c>
      <c r="K825" s="12"/>
      <c r="L825" s="13">
        <v>9095661</v>
      </c>
    </row>
    <row r="826" spans="1:12" ht="22.5" x14ac:dyDescent="0.3">
      <c r="A826" s="11">
        <v>101003464</v>
      </c>
      <c r="B826" s="12" t="s">
        <v>3029</v>
      </c>
      <c r="C826" s="11" t="s">
        <v>926</v>
      </c>
      <c r="D826" s="12" t="s">
        <v>927</v>
      </c>
      <c r="E826" s="11" t="s">
        <v>926</v>
      </c>
      <c r="F826" s="12" t="s">
        <v>928</v>
      </c>
      <c r="G826" s="11" t="s">
        <v>926</v>
      </c>
      <c r="H826" s="12" t="s">
        <v>929</v>
      </c>
      <c r="I826" s="11" t="s">
        <v>949</v>
      </c>
      <c r="J826" s="12" t="s">
        <v>950</v>
      </c>
      <c r="K826" s="12"/>
      <c r="L826" s="13">
        <v>5982707</v>
      </c>
    </row>
    <row r="827" spans="1:12" x14ac:dyDescent="0.3">
      <c r="A827" s="11">
        <v>101003465</v>
      </c>
      <c r="B827" s="12" t="s">
        <v>1196</v>
      </c>
      <c r="C827" s="11" t="s">
        <v>926</v>
      </c>
      <c r="D827" s="12" t="s">
        <v>927</v>
      </c>
      <c r="E827" s="11" t="s">
        <v>926</v>
      </c>
      <c r="F827" s="12" t="s">
        <v>928</v>
      </c>
      <c r="G827" s="11" t="s">
        <v>944</v>
      </c>
      <c r="H827" s="12" t="s">
        <v>945</v>
      </c>
      <c r="I827" s="11" t="s">
        <v>1197</v>
      </c>
      <c r="J827" s="12" t="s">
        <v>1198</v>
      </c>
      <c r="K827" s="12"/>
      <c r="L827" s="13">
        <v>4060813273</v>
      </c>
    </row>
    <row r="828" spans="1:12" x14ac:dyDescent="0.3">
      <c r="A828" s="11">
        <v>101003466</v>
      </c>
      <c r="B828" s="12" t="s">
        <v>1199</v>
      </c>
      <c r="C828" s="11" t="s">
        <v>926</v>
      </c>
      <c r="D828" s="12" t="s">
        <v>927</v>
      </c>
      <c r="E828" s="11" t="s">
        <v>926</v>
      </c>
      <c r="F828" s="12" t="s">
        <v>928</v>
      </c>
      <c r="G828" s="11" t="s">
        <v>944</v>
      </c>
      <c r="H828" s="12" t="s">
        <v>945</v>
      </c>
      <c r="I828" s="11" t="s">
        <v>1197</v>
      </c>
      <c r="J828" s="12" t="s">
        <v>1198</v>
      </c>
      <c r="K828" s="12"/>
      <c r="L828" s="13">
        <v>4918730088</v>
      </c>
    </row>
    <row r="829" spans="1:12" ht="22.5" x14ac:dyDescent="0.3">
      <c r="A829" s="11">
        <v>101003467</v>
      </c>
      <c r="B829" s="12" t="s">
        <v>3030</v>
      </c>
      <c r="C829" s="11" t="s">
        <v>926</v>
      </c>
      <c r="D829" s="12" t="s">
        <v>927</v>
      </c>
      <c r="E829" s="11" t="s">
        <v>926</v>
      </c>
      <c r="F829" s="12" t="s">
        <v>928</v>
      </c>
      <c r="G829" s="11" t="s">
        <v>933</v>
      </c>
      <c r="H829" s="12" t="s">
        <v>934</v>
      </c>
      <c r="I829" s="11" t="s">
        <v>1183</v>
      </c>
      <c r="J829" s="12" t="s">
        <v>969</v>
      </c>
      <c r="K829" s="12"/>
      <c r="L829" s="13">
        <v>119385549</v>
      </c>
    </row>
    <row r="830" spans="1:12" ht="22.5" x14ac:dyDescent="0.3">
      <c r="A830" s="11">
        <v>101003469</v>
      </c>
      <c r="B830" s="12" t="s">
        <v>3031</v>
      </c>
      <c r="C830" s="11" t="s">
        <v>926</v>
      </c>
      <c r="D830" s="12" t="s">
        <v>927</v>
      </c>
      <c r="E830" s="11" t="s">
        <v>926</v>
      </c>
      <c r="F830" s="12" t="s">
        <v>928</v>
      </c>
      <c r="G830" s="11" t="s">
        <v>933</v>
      </c>
      <c r="H830" s="12" t="s">
        <v>934</v>
      </c>
      <c r="I830" s="11" t="s">
        <v>1183</v>
      </c>
      <c r="J830" s="12" t="s">
        <v>969</v>
      </c>
      <c r="K830" s="12"/>
      <c r="L830" s="13">
        <v>114055635</v>
      </c>
    </row>
    <row r="831" spans="1:12" x14ac:dyDescent="0.3">
      <c r="A831" s="11">
        <v>101003470</v>
      </c>
      <c r="B831" s="12" t="s">
        <v>1177</v>
      </c>
      <c r="C831" s="11" t="s">
        <v>926</v>
      </c>
      <c r="D831" s="12" t="s">
        <v>927</v>
      </c>
      <c r="E831" s="11" t="s">
        <v>933</v>
      </c>
      <c r="F831" s="12" t="s">
        <v>975</v>
      </c>
      <c r="G831" s="11" t="s">
        <v>1010</v>
      </c>
      <c r="H831" s="12" t="s">
        <v>1011</v>
      </c>
      <c r="I831" s="11" t="s">
        <v>1178</v>
      </c>
      <c r="J831" s="12" t="s">
        <v>1177</v>
      </c>
      <c r="K831" s="12"/>
      <c r="L831" s="13">
        <v>3730871574</v>
      </c>
    </row>
    <row r="832" spans="1:12" x14ac:dyDescent="0.3">
      <c r="A832" s="11">
        <v>101003471</v>
      </c>
      <c r="B832" s="12" t="s">
        <v>1179</v>
      </c>
      <c r="C832" s="11" t="s">
        <v>926</v>
      </c>
      <c r="D832" s="12" t="s">
        <v>927</v>
      </c>
      <c r="E832" s="11" t="s">
        <v>933</v>
      </c>
      <c r="F832" s="12" t="s">
        <v>975</v>
      </c>
      <c r="G832" s="11" t="s">
        <v>1010</v>
      </c>
      <c r="H832" s="12" t="s">
        <v>1011</v>
      </c>
      <c r="I832" s="11" t="s">
        <v>1178</v>
      </c>
      <c r="J832" s="12" t="s">
        <v>1177</v>
      </c>
      <c r="K832" s="12"/>
      <c r="L832" s="13">
        <v>254081100</v>
      </c>
    </row>
    <row r="833" spans="1:12" x14ac:dyDescent="0.3">
      <c r="A833" s="11">
        <v>101003472</v>
      </c>
      <c r="B833" s="12" t="s">
        <v>1200</v>
      </c>
      <c r="C833" s="11" t="s">
        <v>926</v>
      </c>
      <c r="D833" s="12" t="s">
        <v>927</v>
      </c>
      <c r="E833" s="11" t="s">
        <v>933</v>
      </c>
      <c r="F833" s="12" t="s">
        <v>975</v>
      </c>
      <c r="G833" s="11" t="s">
        <v>1010</v>
      </c>
      <c r="H833" s="12" t="s">
        <v>1011</v>
      </c>
      <c r="I833" s="11" t="s">
        <v>1178</v>
      </c>
      <c r="J833" s="12" t="s">
        <v>1177</v>
      </c>
      <c r="K833" s="12"/>
      <c r="L833" s="13">
        <v>124675200</v>
      </c>
    </row>
    <row r="834" spans="1:12" x14ac:dyDescent="0.3">
      <c r="A834" s="11">
        <v>101003473</v>
      </c>
      <c r="B834" s="12" t="s">
        <v>1201</v>
      </c>
      <c r="C834" s="11" t="s">
        <v>926</v>
      </c>
      <c r="D834" s="12" t="s">
        <v>927</v>
      </c>
      <c r="E834" s="11" t="s">
        <v>926</v>
      </c>
      <c r="F834" s="12" t="s">
        <v>928</v>
      </c>
      <c r="G834" s="11" t="s">
        <v>933</v>
      </c>
      <c r="H834" s="12" t="s">
        <v>934</v>
      </c>
      <c r="I834" s="11" t="s">
        <v>930</v>
      </c>
      <c r="J834" s="12" t="s">
        <v>931</v>
      </c>
      <c r="K834" s="12"/>
      <c r="L834" s="13">
        <v>221867520</v>
      </c>
    </row>
    <row r="835" spans="1:12" x14ac:dyDescent="0.3">
      <c r="A835" s="11">
        <v>101003474</v>
      </c>
      <c r="B835" s="12" t="s">
        <v>1202</v>
      </c>
      <c r="C835" s="11" t="s">
        <v>926</v>
      </c>
      <c r="D835" s="12" t="s">
        <v>927</v>
      </c>
      <c r="E835" s="11" t="s">
        <v>926</v>
      </c>
      <c r="F835" s="12" t="s">
        <v>928</v>
      </c>
      <c r="G835" s="11" t="s">
        <v>933</v>
      </c>
      <c r="H835" s="12" t="s">
        <v>934</v>
      </c>
      <c r="I835" s="11" t="s">
        <v>930</v>
      </c>
      <c r="J835" s="12" t="s">
        <v>931</v>
      </c>
      <c r="K835" s="12"/>
      <c r="L835" s="13">
        <v>171128160</v>
      </c>
    </row>
    <row r="836" spans="1:12" ht="22.5" x14ac:dyDescent="0.3">
      <c r="A836" s="11">
        <v>101003475</v>
      </c>
      <c r="B836" s="12" t="s">
        <v>3032</v>
      </c>
      <c r="C836" s="11" t="s">
        <v>926</v>
      </c>
      <c r="D836" s="12" t="s">
        <v>927</v>
      </c>
      <c r="E836" s="11" t="s">
        <v>926</v>
      </c>
      <c r="F836" s="12" t="s">
        <v>928</v>
      </c>
      <c r="G836" s="11" t="s">
        <v>933</v>
      </c>
      <c r="H836" s="12" t="s">
        <v>934</v>
      </c>
      <c r="I836" s="11" t="s">
        <v>1183</v>
      </c>
      <c r="J836" s="12" t="s">
        <v>969</v>
      </c>
      <c r="K836" s="12"/>
      <c r="L836" s="13">
        <v>208467429</v>
      </c>
    </row>
    <row r="837" spans="1:12" x14ac:dyDescent="0.3">
      <c r="A837" s="11">
        <v>101003476</v>
      </c>
      <c r="B837" s="12" t="s">
        <v>1203</v>
      </c>
      <c r="C837" s="11" t="s">
        <v>926</v>
      </c>
      <c r="D837" s="12" t="s">
        <v>927</v>
      </c>
      <c r="E837" s="11" t="s">
        <v>933</v>
      </c>
      <c r="F837" s="12" t="s">
        <v>975</v>
      </c>
      <c r="G837" s="11" t="s">
        <v>990</v>
      </c>
      <c r="H837" s="12" t="s">
        <v>991</v>
      </c>
      <c r="I837" s="11" t="s">
        <v>1183</v>
      </c>
      <c r="J837" s="12" t="s">
        <v>969</v>
      </c>
      <c r="K837" s="12"/>
      <c r="L837" s="13">
        <v>328086101</v>
      </c>
    </row>
    <row r="838" spans="1:12" x14ac:dyDescent="0.3">
      <c r="A838" s="11">
        <v>101003477</v>
      </c>
      <c r="B838" s="12" t="s">
        <v>1204</v>
      </c>
      <c r="C838" s="11" t="s">
        <v>926</v>
      </c>
      <c r="D838" s="12" t="s">
        <v>927</v>
      </c>
      <c r="E838" s="11" t="s">
        <v>933</v>
      </c>
      <c r="F838" s="12" t="s">
        <v>975</v>
      </c>
      <c r="G838" s="11" t="s">
        <v>990</v>
      </c>
      <c r="H838" s="12" t="s">
        <v>991</v>
      </c>
      <c r="I838" s="11" t="s">
        <v>1183</v>
      </c>
      <c r="J838" s="12" t="s">
        <v>969</v>
      </c>
      <c r="K838" s="12"/>
      <c r="L838" s="13">
        <v>836253040</v>
      </c>
    </row>
    <row r="839" spans="1:12" x14ac:dyDescent="0.3">
      <c r="A839" s="11">
        <v>101003478</v>
      </c>
      <c r="B839" s="12" t="s">
        <v>1205</v>
      </c>
      <c r="C839" s="11" t="s">
        <v>926</v>
      </c>
      <c r="D839" s="12" t="s">
        <v>927</v>
      </c>
      <c r="E839" s="11" t="s">
        <v>926</v>
      </c>
      <c r="F839" s="12" t="s">
        <v>928</v>
      </c>
      <c r="G839" s="11" t="s">
        <v>926</v>
      </c>
      <c r="H839" s="12" t="s">
        <v>929</v>
      </c>
      <c r="I839" s="11" t="s">
        <v>961</v>
      </c>
      <c r="J839" s="12" t="s">
        <v>960</v>
      </c>
      <c r="K839" s="12"/>
      <c r="L839" s="13">
        <v>1595849911</v>
      </c>
    </row>
    <row r="840" spans="1:12" x14ac:dyDescent="0.3">
      <c r="A840" s="11">
        <v>101003479</v>
      </c>
      <c r="B840" s="12" t="s">
        <v>1206</v>
      </c>
      <c r="C840" s="11" t="s">
        <v>926</v>
      </c>
      <c r="D840" s="12" t="s">
        <v>927</v>
      </c>
      <c r="E840" s="11" t="s">
        <v>926</v>
      </c>
      <c r="F840" s="12" t="s">
        <v>928</v>
      </c>
      <c r="G840" s="11" t="s">
        <v>926</v>
      </c>
      <c r="H840" s="12" t="s">
        <v>929</v>
      </c>
      <c r="I840" s="11" t="s">
        <v>961</v>
      </c>
      <c r="J840" s="12" t="s">
        <v>960</v>
      </c>
      <c r="K840" s="12"/>
      <c r="L840" s="13">
        <v>1360490850</v>
      </c>
    </row>
    <row r="841" spans="1:12" x14ac:dyDescent="0.3">
      <c r="A841" s="11">
        <v>101003480</v>
      </c>
      <c r="B841" s="12" t="s">
        <v>960</v>
      </c>
      <c r="C841" s="11" t="s">
        <v>926</v>
      </c>
      <c r="D841" s="12" t="s">
        <v>927</v>
      </c>
      <c r="E841" s="11" t="s">
        <v>926</v>
      </c>
      <c r="F841" s="12" t="s">
        <v>928</v>
      </c>
      <c r="G841" s="11" t="s">
        <v>926</v>
      </c>
      <c r="H841" s="12" t="s">
        <v>929</v>
      </c>
      <c r="I841" s="11" t="s">
        <v>961</v>
      </c>
      <c r="J841" s="12" t="s">
        <v>960</v>
      </c>
      <c r="K841" s="12"/>
      <c r="L841" s="13">
        <v>4062089349</v>
      </c>
    </row>
    <row r="842" spans="1:12" x14ac:dyDescent="0.3">
      <c r="A842" s="11">
        <v>101003481</v>
      </c>
      <c r="B842" s="12" t="s">
        <v>1068</v>
      </c>
      <c r="C842" s="11" t="s">
        <v>926</v>
      </c>
      <c r="D842" s="12" t="s">
        <v>927</v>
      </c>
      <c r="E842" s="11" t="s">
        <v>926</v>
      </c>
      <c r="F842" s="12" t="s">
        <v>928</v>
      </c>
      <c r="G842" s="11" t="s">
        <v>926</v>
      </c>
      <c r="H842" s="12" t="s">
        <v>929</v>
      </c>
      <c r="I842" s="11" t="s">
        <v>961</v>
      </c>
      <c r="J842" s="12" t="s">
        <v>960</v>
      </c>
      <c r="K842" s="12"/>
      <c r="L842" s="13">
        <v>36496948020</v>
      </c>
    </row>
    <row r="843" spans="1:12" x14ac:dyDescent="0.3">
      <c r="A843" s="11">
        <v>101003482</v>
      </c>
      <c r="B843" s="12" t="s">
        <v>1207</v>
      </c>
      <c r="C843" s="11" t="s">
        <v>926</v>
      </c>
      <c r="D843" s="12" t="s">
        <v>927</v>
      </c>
      <c r="E843" s="11" t="s">
        <v>926</v>
      </c>
      <c r="F843" s="12" t="s">
        <v>928</v>
      </c>
      <c r="G843" s="11" t="s">
        <v>926</v>
      </c>
      <c r="H843" s="12" t="s">
        <v>929</v>
      </c>
      <c r="I843" s="11" t="s">
        <v>961</v>
      </c>
      <c r="J843" s="12" t="s">
        <v>960</v>
      </c>
      <c r="K843" s="12"/>
      <c r="L843" s="13">
        <v>19423727850</v>
      </c>
    </row>
    <row r="844" spans="1:12" x14ac:dyDescent="0.3">
      <c r="A844" s="11">
        <v>101003483</v>
      </c>
      <c r="B844" s="12" t="s">
        <v>1208</v>
      </c>
      <c r="C844" s="11" t="s">
        <v>926</v>
      </c>
      <c r="D844" s="12" t="s">
        <v>927</v>
      </c>
      <c r="E844" s="11" t="s">
        <v>926</v>
      </c>
      <c r="F844" s="12" t="s">
        <v>928</v>
      </c>
      <c r="G844" s="11" t="s">
        <v>926</v>
      </c>
      <c r="H844" s="12" t="s">
        <v>929</v>
      </c>
      <c r="I844" s="11" t="s">
        <v>961</v>
      </c>
      <c r="J844" s="12" t="s">
        <v>960</v>
      </c>
      <c r="K844" s="12"/>
      <c r="L844" s="13">
        <v>13537805633</v>
      </c>
    </row>
    <row r="845" spans="1:12" x14ac:dyDescent="0.3">
      <c r="A845" s="11">
        <v>101003484</v>
      </c>
      <c r="B845" s="12" t="s">
        <v>1209</v>
      </c>
      <c r="C845" s="11" t="s">
        <v>926</v>
      </c>
      <c r="D845" s="12" t="s">
        <v>927</v>
      </c>
      <c r="E845" s="11" t="s">
        <v>926</v>
      </c>
      <c r="F845" s="12" t="s">
        <v>928</v>
      </c>
      <c r="G845" s="11" t="s">
        <v>933</v>
      </c>
      <c r="H845" s="12" t="s">
        <v>934</v>
      </c>
      <c r="I845" s="11" t="s">
        <v>952</v>
      </c>
      <c r="J845" s="12" t="s">
        <v>951</v>
      </c>
      <c r="K845" s="12"/>
      <c r="L845" s="13">
        <v>1700836492</v>
      </c>
    </row>
    <row r="846" spans="1:12" x14ac:dyDescent="0.3">
      <c r="A846" s="11">
        <v>101003485</v>
      </c>
      <c r="B846" s="12" t="s">
        <v>1070</v>
      </c>
      <c r="C846" s="11" t="s">
        <v>926</v>
      </c>
      <c r="D846" s="12" t="s">
        <v>927</v>
      </c>
      <c r="E846" s="11" t="s">
        <v>926</v>
      </c>
      <c r="F846" s="12" t="s">
        <v>928</v>
      </c>
      <c r="G846" s="11" t="s">
        <v>933</v>
      </c>
      <c r="H846" s="12" t="s">
        <v>934</v>
      </c>
      <c r="I846" s="11" t="s">
        <v>952</v>
      </c>
      <c r="J846" s="12" t="s">
        <v>951</v>
      </c>
      <c r="K846" s="12"/>
      <c r="L846" s="13">
        <v>9032057160</v>
      </c>
    </row>
    <row r="847" spans="1:12" x14ac:dyDescent="0.3">
      <c r="A847" s="11">
        <v>101003486</v>
      </c>
      <c r="B847" s="12" t="s">
        <v>951</v>
      </c>
      <c r="C847" s="11" t="s">
        <v>926</v>
      </c>
      <c r="D847" s="12" t="s">
        <v>927</v>
      </c>
      <c r="E847" s="11" t="s">
        <v>926</v>
      </c>
      <c r="F847" s="12" t="s">
        <v>928</v>
      </c>
      <c r="G847" s="11" t="s">
        <v>933</v>
      </c>
      <c r="H847" s="12" t="s">
        <v>934</v>
      </c>
      <c r="I847" s="11" t="s">
        <v>952</v>
      </c>
      <c r="J847" s="12" t="s">
        <v>951</v>
      </c>
      <c r="K847" s="12"/>
      <c r="L847" s="13">
        <v>49176221773</v>
      </c>
    </row>
    <row r="848" spans="1:12" x14ac:dyDescent="0.3">
      <c r="A848" s="11">
        <v>101003487</v>
      </c>
      <c r="B848" s="12" t="s">
        <v>1069</v>
      </c>
      <c r="C848" s="11" t="s">
        <v>926</v>
      </c>
      <c r="D848" s="12" t="s">
        <v>927</v>
      </c>
      <c r="E848" s="11" t="s">
        <v>926</v>
      </c>
      <c r="F848" s="12" t="s">
        <v>928</v>
      </c>
      <c r="G848" s="11" t="s">
        <v>933</v>
      </c>
      <c r="H848" s="12" t="s">
        <v>934</v>
      </c>
      <c r="I848" s="11" t="s">
        <v>952</v>
      </c>
      <c r="J848" s="12" t="s">
        <v>951</v>
      </c>
      <c r="K848" s="12"/>
      <c r="L848" s="13">
        <v>191938728226</v>
      </c>
    </row>
    <row r="849" spans="1:12" x14ac:dyDescent="0.3">
      <c r="A849" s="11">
        <v>101003488</v>
      </c>
      <c r="B849" s="12" t="s">
        <v>937</v>
      </c>
      <c r="C849" s="11" t="s">
        <v>926</v>
      </c>
      <c r="D849" s="12" t="s">
        <v>927</v>
      </c>
      <c r="E849" s="11" t="s">
        <v>926</v>
      </c>
      <c r="F849" s="12" t="s">
        <v>928</v>
      </c>
      <c r="G849" s="11" t="s">
        <v>933</v>
      </c>
      <c r="H849" s="12" t="s">
        <v>934</v>
      </c>
      <c r="I849" s="11" t="s">
        <v>935</v>
      </c>
      <c r="J849" s="12" t="s">
        <v>936</v>
      </c>
      <c r="K849" s="12"/>
      <c r="L849" s="13">
        <v>2849167895</v>
      </c>
    </row>
    <row r="850" spans="1:12" x14ac:dyDescent="0.3">
      <c r="A850" s="11">
        <v>101003489</v>
      </c>
      <c r="B850" s="12" t="s">
        <v>1074</v>
      </c>
      <c r="C850" s="11" t="s">
        <v>926</v>
      </c>
      <c r="D850" s="12" t="s">
        <v>927</v>
      </c>
      <c r="E850" s="11" t="s">
        <v>926</v>
      </c>
      <c r="F850" s="12" t="s">
        <v>928</v>
      </c>
      <c r="G850" s="11" t="s">
        <v>933</v>
      </c>
      <c r="H850" s="12" t="s">
        <v>934</v>
      </c>
      <c r="I850" s="11" t="s">
        <v>935</v>
      </c>
      <c r="J850" s="12" t="s">
        <v>936</v>
      </c>
      <c r="K850" s="12"/>
      <c r="L850" s="13">
        <v>35422619200</v>
      </c>
    </row>
    <row r="851" spans="1:12" x14ac:dyDescent="0.3">
      <c r="A851" s="11">
        <v>101003490</v>
      </c>
      <c r="B851" s="12" t="s">
        <v>1210</v>
      </c>
      <c r="C851" s="11" t="s">
        <v>926</v>
      </c>
      <c r="D851" s="12" t="s">
        <v>927</v>
      </c>
      <c r="E851" s="11" t="s">
        <v>926</v>
      </c>
      <c r="F851" s="12" t="s">
        <v>928</v>
      </c>
      <c r="G851" s="11" t="s">
        <v>933</v>
      </c>
      <c r="H851" s="12" t="s">
        <v>934</v>
      </c>
      <c r="I851" s="11" t="s">
        <v>935</v>
      </c>
      <c r="J851" s="12" t="s">
        <v>936</v>
      </c>
      <c r="K851" s="12"/>
      <c r="L851" s="13">
        <v>14605232017</v>
      </c>
    </row>
    <row r="852" spans="1:12" x14ac:dyDescent="0.3">
      <c r="A852" s="11">
        <v>101003491</v>
      </c>
      <c r="B852" s="12" t="s">
        <v>1073</v>
      </c>
      <c r="C852" s="11" t="s">
        <v>926</v>
      </c>
      <c r="D852" s="12" t="s">
        <v>927</v>
      </c>
      <c r="E852" s="11" t="s">
        <v>926</v>
      </c>
      <c r="F852" s="12" t="s">
        <v>928</v>
      </c>
      <c r="G852" s="11" t="s">
        <v>933</v>
      </c>
      <c r="H852" s="12" t="s">
        <v>934</v>
      </c>
      <c r="I852" s="11" t="s">
        <v>935</v>
      </c>
      <c r="J852" s="12" t="s">
        <v>936</v>
      </c>
      <c r="K852" s="12"/>
      <c r="L852" s="13">
        <v>6888301305</v>
      </c>
    </row>
    <row r="853" spans="1:12" x14ac:dyDescent="0.3">
      <c r="A853" s="11">
        <v>101003492</v>
      </c>
      <c r="B853" s="12" t="s">
        <v>1123</v>
      </c>
      <c r="C853" s="11" t="s">
        <v>926</v>
      </c>
      <c r="D853" s="12" t="s">
        <v>927</v>
      </c>
      <c r="E853" s="11" t="s">
        <v>926</v>
      </c>
      <c r="F853" s="12" t="s">
        <v>928</v>
      </c>
      <c r="G853" s="11" t="s">
        <v>933</v>
      </c>
      <c r="H853" s="12" t="s">
        <v>934</v>
      </c>
      <c r="I853" s="11" t="s">
        <v>935</v>
      </c>
      <c r="J853" s="12" t="s">
        <v>936</v>
      </c>
      <c r="K853" s="12"/>
      <c r="L853" s="13">
        <v>1299486914</v>
      </c>
    </row>
    <row r="854" spans="1:12" x14ac:dyDescent="0.3">
      <c r="A854" s="11">
        <v>101003497</v>
      </c>
      <c r="B854" s="12" t="s">
        <v>1075</v>
      </c>
      <c r="C854" s="11" t="s">
        <v>926</v>
      </c>
      <c r="D854" s="12" t="s">
        <v>927</v>
      </c>
      <c r="E854" s="11" t="s">
        <v>926</v>
      </c>
      <c r="F854" s="12" t="s">
        <v>928</v>
      </c>
      <c r="G854" s="11" t="s">
        <v>933</v>
      </c>
      <c r="H854" s="12" t="s">
        <v>934</v>
      </c>
      <c r="I854" s="11" t="s">
        <v>963</v>
      </c>
      <c r="J854" s="12" t="s">
        <v>962</v>
      </c>
      <c r="K854" s="12"/>
      <c r="L854" s="13">
        <v>1269768149</v>
      </c>
    </row>
    <row r="855" spans="1:12" x14ac:dyDescent="0.3">
      <c r="A855" s="11">
        <v>101003498</v>
      </c>
      <c r="B855" s="12" t="s">
        <v>2251</v>
      </c>
      <c r="C855" s="11" t="s">
        <v>926</v>
      </c>
      <c r="D855" s="12" t="s">
        <v>927</v>
      </c>
      <c r="E855" s="11" t="s">
        <v>926</v>
      </c>
      <c r="F855" s="12" t="s">
        <v>928</v>
      </c>
      <c r="G855" s="11" t="s">
        <v>933</v>
      </c>
      <c r="H855" s="12" t="s">
        <v>934</v>
      </c>
      <c r="I855" s="11" t="s">
        <v>963</v>
      </c>
      <c r="J855" s="12" t="s">
        <v>962</v>
      </c>
      <c r="K855" s="12"/>
      <c r="L855" s="13">
        <v>65545080</v>
      </c>
    </row>
    <row r="856" spans="1:12" x14ac:dyDescent="0.3">
      <c r="A856" s="11">
        <v>101003499</v>
      </c>
      <c r="B856" s="12" t="s">
        <v>1078</v>
      </c>
      <c r="C856" s="11" t="s">
        <v>926</v>
      </c>
      <c r="D856" s="12" t="s">
        <v>927</v>
      </c>
      <c r="E856" s="11" t="s">
        <v>926</v>
      </c>
      <c r="F856" s="12" t="s">
        <v>928</v>
      </c>
      <c r="G856" s="11" t="s">
        <v>933</v>
      </c>
      <c r="H856" s="12" t="s">
        <v>934</v>
      </c>
      <c r="I856" s="11" t="s">
        <v>940</v>
      </c>
      <c r="J856" s="12" t="s">
        <v>941</v>
      </c>
      <c r="K856" s="12"/>
      <c r="L856" s="13">
        <v>1563240907</v>
      </c>
    </row>
    <row r="857" spans="1:12" x14ac:dyDescent="0.3">
      <c r="A857" s="11">
        <v>101003500</v>
      </c>
      <c r="B857" s="12" t="s">
        <v>964</v>
      </c>
      <c r="C857" s="11" t="s">
        <v>926</v>
      </c>
      <c r="D857" s="12" t="s">
        <v>927</v>
      </c>
      <c r="E857" s="11" t="s">
        <v>926</v>
      </c>
      <c r="F857" s="12" t="s">
        <v>928</v>
      </c>
      <c r="G857" s="11" t="s">
        <v>933</v>
      </c>
      <c r="H857" s="12" t="s">
        <v>934</v>
      </c>
      <c r="I857" s="11" t="s">
        <v>940</v>
      </c>
      <c r="J857" s="12" t="s">
        <v>941</v>
      </c>
      <c r="K857" s="12"/>
      <c r="L857" s="13">
        <v>1635703052</v>
      </c>
    </row>
    <row r="858" spans="1:12" x14ac:dyDescent="0.3">
      <c r="A858" s="11">
        <v>101003501</v>
      </c>
      <c r="B858" s="12" t="s">
        <v>1079</v>
      </c>
      <c r="C858" s="11" t="s">
        <v>926</v>
      </c>
      <c r="D858" s="12" t="s">
        <v>927</v>
      </c>
      <c r="E858" s="11" t="s">
        <v>926</v>
      </c>
      <c r="F858" s="12" t="s">
        <v>928</v>
      </c>
      <c r="G858" s="11" t="s">
        <v>933</v>
      </c>
      <c r="H858" s="12" t="s">
        <v>934</v>
      </c>
      <c r="I858" s="11" t="s">
        <v>940</v>
      </c>
      <c r="J858" s="12" t="s">
        <v>941</v>
      </c>
      <c r="K858" s="12"/>
      <c r="L858" s="13">
        <v>44865648832</v>
      </c>
    </row>
    <row r="859" spans="1:12" x14ac:dyDescent="0.3">
      <c r="A859" s="11">
        <v>101003502</v>
      </c>
      <c r="B859" s="12" t="s">
        <v>1211</v>
      </c>
      <c r="C859" s="11" t="s">
        <v>926</v>
      </c>
      <c r="D859" s="12" t="s">
        <v>927</v>
      </c>
      <c r="E859" s="11" t="s">
        <v>926</v>
      </c>
      <c r="F859" s="12" t="s">
        <v>928</v>
      </c>
      <c r="G859" s="11" t="s">
        <v>933</v>
      </c>
      <c r="H859" s="12" t="s">
        <v>934</v>
      </c>
      <c r="I859" s="11" t="s">
        <v>940</v>
      </c>
      <c r="J859" s="12" t="s">
        <v>941</v>
      </c>
      <c r="K859" s="12"/>
      <c r="L859" s="13">
        <v>18628183017</v>
      </c>
    </row>
    <row r="860" spans="1:12" x14ac:dyDescent="0.3">
      <c r="A860" s="11">
        <v>101003503</v>
      </c>
      <c r="B860" s="12" t="s">
        <v>959</v>
      </c>
      <c r="C860" s="11" t="s">
        <v>926</v>
      </c>
      <c r="D860" s="12" t="s">
        <v>927</v>
      </c>
      <c r="E860" s="11" t="s">
        <v>926</v>
      </c>
      <c r="F860" s="12" t="s">
        <v>928</v>
      </c>
      <c r="G860" s="11" t="s">
        <v>933</v>
      </c>
      <c r="H860" s="12" t="s">
        <v>934</v>
      </c>
      <c r="I860" s="11" t="s">
        <v>958</v>
      </c>
      <c r="J860" s="12" t="s">
        <v>959</v>
      </c>
      <c r="K860" s="12"/>
      <c r="L860" s="13">
        <v>495253323</v>
      </c>
    </row>
    <row r="861" spans="1:12" x14ac:dyDescent="0.3">
      <c r="A861" s="11">
        <v>101003504</v>
      </c>
      <c r="B861" s="12" t="s">
        <v>1076</v>
      </c>
      <c r="C861" s="11" t="s">
        <v>926</v>
      </c>
      <c r="D861" s="12" t="s">
        <v>927</v>
      </c>
      <c r="E861" s="11" t="s">
        <v>926</v>
      </c>
      <c r="F861" s="12" t="s">
        <v>928</v>
      </c>
      <c r="G861" s="11" t="s">
        <v>933</v>
      </c>
      <c r="H861" s="12" t="s">
        <v>934</v>
      </c>
      <c r="I861" s="11" t="s">
        <v>958</v>
      </c>
      <c r="J861" s="12" t="s">
        <v>959</v>
      </c>
      <c r="K861" s="12"/>
      <c r="L861" s="13">
        <v>15085109710</v>
      </c>
    </row>
    <row r="862" spans="1:12" x14ac:dyDescent="0.3">
      <c r="A862" s="11">
        <v>101003505</v>
      </c>
      <c r="B862" s="12" t="s">
        <v>1117</v>
      </c>
      <c r="C862" s="11" t="s">
        <v>926</v>
      </c>
      <c r="D862" s="12" t="s">
        <v>927</v>
      </c>
      <c r="E862" s="11" t="s">
        <v>926</v>
      </c>
      <c r="F862" s="12" t="s">
        <v>928</v>
      </c>
      <c r="G862" s="11" t="s">
        <v>933</v>
      </c>
      <c r="H862" s="12" t="s">
        <v>934</v>
      </c>
      <c r="I862" s="11" t="s">
        <v>958</v>
      </c>
      <c r="J862" s="12" t="s">
        <v>959</v>
      </c>
      <c r="K862" s="12"/>
      <c r="L862" s="13">
        <v>1182072150</v>
      </c>
    </row>
    <row r="863" spans="1:12" x14ac:dyDescent="0.3">
      <c r="A863" s="11">
        <v>101003506</v>
      </c>
      <c r="B863" s="12" t="s">
        <v>1077</v>
      </c>
      <c r="C863" s="11" t="s">
        <v>926</v>
      </c>
      <c r="D863" s="12" t="s">
        <v>927</v>
      </c>
      <c r="E863" s="11" t="s">
        <v>926</v>
      </c>
      <c r="F863" s="12" t="s">
        <v>928</v>
      </c>
      <c r="G863" s="11" t="s">
        <v>926</v>
      </c>
      <c r="H863" s="12" t="s">
        <v>929</v>
      </c>
      <c r="I863" s="11" t="s">
        <v>955</v>
      </c>
      <c r="J863" s="12" t="s">
        <v>956</v>
      </c>
      <c r="K863" s="12"/>
      <c r="L863" s="13">
        <v>8728007715</v>
      </c>
    </row>
    <row r="864" spans="1:12" x14ac:dyDescent="0.3">
      <c r="A864" s="11">
        <v>101003507</v>
      </c>
      <c r="B864" s="12" t="s">
        <v>1213</v>
      </c>
      <c r="C864" s="11" t="s">
        <v>926</v>
      </c>
      <c r="D864" s="12" t="s">
        <v>927</v>
      </c>
      <c r="E864" s="11" t="s">
        <v>926</v>
      </c>
      <c r="F864" s="12" t="s">
        <v>928</v>
      </c>
      <c r="G864" s="11" t="s">
        <v>933</v>
      </c>
      <c r="H864" s="12" t="s">
        <v>934</v>
      </c>
      <c r="I864" s="11" t="s">
        <v>1115</v>
      </c>
      <c r="J864" s="12" t="s">
        <v>1114</v>
      </c>
      <c r="K864" s="12"/>
      <c r="L864" s="13">
        <v>195242846</v>
      </c>
    </row>
    <row r="865" spans="1:12" x14ac:dyDescent="0.3">
      <c r="A865" s="11">
        <v>101003508</v>
      </c>
      <c r="B865" s="12" t="s">
        <v>1214</v>
      </c>
      <c r="C865" s="11" t="s">
        <v>926</v>
      </c>
      <c r="D865" s="12" t="s">
        <v>927</v>
      </c>
      <c r="E865" s="11" t="s">
        <v>926</v>
      </c>
      <c r="F865" s="12" t="s">
        <v>928</v>
      </c>
      <c r="G865" s="11" t="s">
        <v>933</v>
      </c>
      <c r="H865" s="12" t="s">
        <v>934</v>
      </c>
      <c r="I865" s="11" t="s">
        <v>1115</v>
      </c>
      <c r="J865" s="12" t="s">
        <v>1114</v>
      </c>
      <c r="K865" s="12"/>
      <c r="L865" s="13">
        <v>-32867</v>
      </c>
    </row>
    <row r="866" spans="1:12" x14ac:dyDescent="0.3">
      <c r="A866" s="11">
        <v>101003510</v>
      </c>
      <c r="B866" s="12" t="s">
        <v>1080</v>
      </c>
      <c r="C866" s="11" t="s">
        <v>926</v>
      </c>
      <c r="D866" s="12" t="s">
        <v>927</v>
      </c>
      <c r="E866" s="11" t="s">
        <v>926</v>
      </c>
      <c r="F866" s="12" t="s">
        <v>928</v>
      </c>
      <c r="G866" s="11" t="s">
        <v>926</v>
      </c>
      <c r="H866" s="12" t="s">
        <v>929</v>
      </c>
      <c r="I866" s="11" t="s">
        <v>1081</v>
      </c>
      <c r="J866" s="12" t="s">
        <v>1082</v>
      </c>
      <c r="K866" s="12"/>
      <c r="L866" s="13">
        <v>4755704774</v>
      </c>
    </row>
    <row r="867" spans="1:12" x14ac:dyDescent="0.3">
      <c r="A867" s="11">
        <v>101003511</v>
      </c>
      <c r="B867" s="12" t="s">
        <v>1215</v>
      </c>
      <c r="C867" s="11" t="s">
        <v>926</v>
      </c>
      <c r="D867" s="12" t="s">
        <v>927</v>
      </c>
      <c r="E867" s="11" t="s">
        <v>926</v>
      </c>
      <c r="F867" s="12" t="s">
        <v>928</v>
      </c>
      <c r="G867" s="11" t="s">
        <v>926</v>
      </c>
      <c r="H867" s="12" t="s">
        <v>929</v>
      </c>
      <c r="I867" s="11" t="s">
        <v>1081</v>
      </c>
      <c r="J867" s="12" t="s">
        <v>1082</v>
      </c>
      <c r="K867" s="12"/>
      <c r="L867" s="13">
        <v>27905625</v>
      </c>
    </row>
    <row r="868" spans="1:12" x14ac:dyDescent="0.3">
      <c r="A868" s="11">
        <v>101003513</v>
      </c>
      <c r="B868" s="12" t="s">
        <v>1083</v>
      </c>
      <c r="C868" s="11" t="s">
        <v>926</v>
      </c>
      <c r="D868" s="12" t="s">
        <v>927</v>
      </c>
      <c r="E868" s="11" t="s">
        <v>926</v>
      </c>
      <c r="F868" s="12" t="s">
        <v>928</v>
      </c>
      <c r="G868" s="11" t="s">
        <v>933</v>
      </c>
      <c r="H868" s="12" t="s">
        <v>934</v>
      </c>
      <c r="I868" s="11" t="s">
        <v>971</v>
      </c>
      <c r="J868" s="12" t="s">
        <v>970</v>
      </c>
      <c r="K868" s="12"/>
      <c r="L868" s="13">
        <v>11086548992</v>
      </c>
    </row>
    <row r="869" spans="1:12" x14ac:dyDescent="0.3">
      <c r="A869" s="11">
        <v>101003514</v>
      </c>
      <c r="B869" s="12" t="s">
        <v>2249</v>
      </c>
      <c r="C869" s="11" t="s">
        <v>926</v>
      </c>
      <c r="D869" s="12" t="s">
        <v>927</v>
      </c>
      <c r="E869" s="11" t="s">
        <v>926</v>
      </c>
      <c r="F869" s="12" t="s">
        <v>928</v>
      </c>
      <c r="G869" s="11" t="s">
        <v>933</v>
      </c>
      <c r="H869" s="12" t="s">
        <v>934</v>
      </c>
      <c r="I869" s="11" t="s">
        <v>971</v>
      </c>
      <c r="J869" s="12" t="s">
        <v>970</v>
      </c>
      <c r="K869" s="12"/>
      <c r="L869" s="13">
        <v>-81250</v>
      </c>
    </row>
    <row r="870" spans="1:12" x14ac:dyDescent="0.3">
      <c r="A870" s="11">
        <v>101003515</v>
      </c>
      <c r="B870" s="12" t="s">
        <v>1084</v>
      </c>
      <c r="C870" s="11" t="s">
        <v>926</v>
      </c>
      <c r="D870" s="12" t="s">
        <v>927</v>
      </c>
      <c r="E870" s="11" t="s">
        <v>926</v>
      </c>
      <c r="F870" s="12" t="s">
        <v>928</v>
      </c>
      <c r="G870" s="11" t="s">
        <v>933</v>
      </c>
      <c r="H870" s="12" t="s">
        <v>934</v>
      </c>
      <c r="I870" s="11" t="s">
        <v>940</v>
      </c>
      <c r="J870" s="12" t="s">
        <v>941</v>
      </c>
      <c r="K870" s="12"/>
      <c r="L870" s="13">
        <v>6658763538</v>
      </c>
    </row>
    <row r="871" spans="1:12" x14ac:dyDescent="0.3">
      <c r="A871" s="11">
        <v>101003516</v>
      </c>
      <c r="B871" s="12" t="s">
        <v>1216</v>
      </c>
      <c r="C871" s="11" t="s">
        <v>926</v>
      </c>
      <c r="D871" s="12" t="s">
        <v>927</v>
      </c>
      <c r="E871" s="11" t="s">
        <v>926</v>
      </c>
      <c r="F871" s="12" t="s">
        <v>928</v>
      </c>
      <c r="G871" s="11" t="s">
        <v>933</v>
      </c>
      <c r="H871" s="12" t="s">
        <v>934</v>
      </c>
      <c r="I871" s="11" t="s">
        <v>940</v>
      </c>
      <c r="J871" s="12" t="s">
        <v>941</v>
      </c>
      <c r="K871" s="12"/>
      <c r="L871" s="13">
        <v>717450000</v>
      </c>
    </row>
    <row r="872" spans="1:12" x14ac:dyDescent="0.3">
      <c r="A872" s="11">
        <v>101003517</v>
      </c>
      <c r="B872" s="12" t="s">
        <v>1056</v>
      </c>
      <c r="C872" s="11" t="s">
        <v>926</v>
      </c>
      <c r="D872" s="12" t="s">
        <v>927</v>
      </c>
      <c r="E872" s="11" t="s">
        <v>926</v>
      </c>
      <c r="F872" s="12" t="s">
        <v>928</v>
      </c>
      <c r="G872" s="11" t="s">
        <v>933</v>
      </c>
      <c r="H872" s="12" t="s">
        <v>934</v>
      </c>
      <c r="I872" s="11" t="s">
        <v>952</v>
      </c>
      <c r="J872" s="12" t="s">
        <v>951</v>
      </c>
      <c r="K872" s="12"/>
      <c r="L872" s="13">
        <v>6530876282</v>
      </c>
    </row>
    <row r="873" spans="1:12" x14ac:dyDescent="0.3">
      <c r="A873" s="11">
        <v>101003518</v>
      </c>
      <c r="B873" s="12" t="s">
        <v>1217</v>
      </c>
      <c r="C873" s="11" t="s">
        <v>926</v>
      </c>
      <c r="D873" s="12" t="s">
        <v>927</v>
      </c>
      <c r="E873" s="11" t="s">
        <v>926</v>
      </c>
      <c r="F873" s="12" t="s">
        <v>928</v>
      </c>
      <c r="G873" s="11" t="s">
        <v>933</v>
      </c>
      <c r="H873" s="12" t="s">
        <v>934</v>
      </c>
      <c r="I873" s="11" t="s">
        <v>952</v>
      </c>
      <c r="J873" s="12" t="s">
        <v>951</v>
      </c>
      <c r="K873" s="12"/>
      <c r="L873" s="13">
        <v>-386880</v>
      </c>
    </row>
    <row r="874" spans="1:12" x14ac:dyDescent="0.3">
      <c r="A874" s="11">
        <v>101003525</v>
      </c>
      <c r="B874" s="12" t="s">
        <v>1085</v>
      </c>
      <c r="C874" s="11" t="s">
        <v>926</v>
      </c>
      <c r="D874" s="12" t="s">
        <v>927</v>
      </c>
      <c r="E874" s="11" t="s">
        <v>926</v>
      </c>
      <c r="F874" s="12" t="s">
        <v>928</v>
      </c>
      <c r="G874" s="11" t="s">
        <v>1017</v>
      </c>
      <c r="H874" s="12" t="s">
        <v>1018</v>
      </c>
      <c r="I874" s="11" t="s">
        <v>1019</v>
      </c>
      <c r="J874" s="12" t="s">
        <v>1020</v>
      </c>
      <c r="K874" s="12"/>
      <c r="L874" s="13">
        <v>3732433296</v>
      </c>
    </row>
    <row r="875" spans="1:12" x14ac:dyDescent="0.3">
      <c r="A875" s="11">
        <v>101003526</v>
      </c>
      <c r="B875" s="12" t="s">
        <v>1046</v>
      </c>
      <c r="C875" s="11" t="s">
        <v>926</v>
      </c>
      <c r="D875" s="12" t="s">
        <v>927</v>
      </c>
      <c r="E875" s="11" t="s">
        <v>926</v>
      </c>
      <c r="F875" s="12" t="s">
        <v>928</v>
      </c>
      <c r="G875" s="11" t="s">
        <v>1017</v>
      </c>
      <c r="H875" s="12" t="s">
        <v>1018</v>
      </c>
      <c r="I875" s="11" t="s">
        <v>1019</v>
      </c>
      <c r="J875" s="12" t="s">
        <v>1020</v>
      </c>
      <c r="K875" s="12"/>
      <c r="L875" s="13">
        <v>3483319755</v>
      </c>
    </row>
    <row r="876" spans="1:12" x14ac:dyDescent="0.3">
      <c r="A876" s="11">
        <v>101003527</v>
      </c>
      <c r="B876" s="12" t="s">
        <v>1218</v>
      </c>
      <c r="C876" s="11" t="s">
        <v>926</v>
      </c>
      <c r="D876" s="12" t="s">
        <v>927</v>
      </c>
      <c r="E876" s="11" t="s">
        <v>926</v>
      </c>
      <c r="F876" s="12" t="s">
        <v>928</v>
      </c>
      <c r="G876" s="11" t="s">
        <v>1017</v>
      </c>
      <c r="H876" s="12" t="s">
        <v>1018</v>
      </c>
      <c r="I876" s="11" t="s">
        <v>1019</v>
      </c>
      <c r="J876" s="12" t="s">
        <v>1020</v>
      </c>
      <c r="K876" s="12"/>
      <c r="L876" s="13">
        <v>333764814</v>
      </c>
    </row>
    <row r="877" spans="1:12" x14ac:dyDescent="0.3">
      <c r="A877" s="11">
        <v>101003528</v>
      </c>
      <c r="B877" s="12" t="s">
        <v>1016</v>
      </c>
      <c r="C877" s="11" t="s">
        <v>926</v>
      </c>
      <c r="D877" s="12" t="s">
        <v>927</v>
      </c>
      <c r="E877" s="11" t="s">
        <v>926</v>
      </c>
      <c r="F877" s="12" t="s">
        <v>928</v>
      </c>
      <c r="G877" s="11" t="s">
        <v>1017</v>
      </c>
      <c r="H877" s="12" t="s">
        <v>1018</v>
      </c>
      <c r="I877" s="11" t="s">
        <v>1019</v>
      </c>
      <c r="J877" s="12" t="s">
        <v>1020</v>
      </c>
      <c r="K877" s="12"/>
      <c r="L877" s="13">
        <v>180285074</v>
      </c>
    </row>
    <row r="878" spans="1:12" x14ac:dyDescent="0.3">
      <c r="A878" s="11">
        <v>101003529</v>
      </c>
      <c r="B878" s="12" t="s">
        <v>1086</v>
      </c>
      <c r="C878" s="11" t="s">
        <v>926</v>
      </c>
      <c r="D878" s="12" t="s">
        <v>927</v>
      </c>
      <c r="E878" s="11" t="s">
        <v>933</v>
      </c>
      <c r="F878" s="12" t="s">
        <v>975</v>
      </c>
      <c r="G878" s="11" t="s">
        <v>1048</v>
      </c>
      <c r="H878" s="12" t="s">
        <v>1049</v>
      </c>
      <c r="I878" s="11" t="s">
        <v>1019</v>
      </c>
      <c r="J878" s="12" t="s">
        <v>1020</v>
      </c>
      <c r="K878" s="12"/>
      <c r="L878" s="13">
        <v>6603249806</v>
      </c>
    </row>
    <row r="879" spans="1:12" x14ac:dyDescent="0.3">
      <c r="A879" s="11">
        <v>101003530</v>
      </c>
      <c r="B879" s="12" t="s">
        <v>1047</v>
      </c>
      <c r="C879" s="11" t="s">
        <v>926</v>
      </c>
      <c r="D879" s="12" t="s">
        <v>927</v>
      </c>
      <c r="E879" s="11" t="s">
        <v>933</v>
      </c>
      <c r="F879" s="12" t="s">
        <v>975</v>
      </c>
      <c r="G879" s="11" t="s">
        <v>1048</v>
      </c>
      <c r="H879" s="12" t="s">
        <v>1049</v>
      </c>
      <c r="I879" s="11" t="s">
        <v>1019</v>
      </c>
      <c r="J879" s="12" t="s">
        <v>1020</v>
      </c>
      <c r="K879" s="12"/>
      <c r="L879" s="13">
        <v>330936360</v>
      </c>
    </row>
    <row r="880" spans="1:12" x14ac:dyDescent="0.3">
      <c r="A880" s="11">
        <v>101003531</v>
      </c>
      <c r="B880" s="12" t="s">
        <v>1089</v>
      </c>
      <c r="C880" s="11" t="s">
        <v>926</v>
      </c>
      <c r="D880" s="12" t="s">
        <v>927</v>
      </c>
      <c r="E880" s="11" t="s">
        <v>933</v>
      </c>
      <c r="F880" s="12" t="s">
        <v>975</v>
      </c>
      <c r="G880" s="11" t="s">
        <v>976</v>
      </c>
      <c r="H880" s="12" t="s">
        <v>977</v>
      </c>
      <c r="I880" s="11" t="s">
        <v>979</v>
      </c>
      <c r="J880" s="12" t="s">
        <v>980</v>
      </c>
      <c r="K880" s="12"/>
      <c r="L880" s="13">
        <v>39793606818</v>
      </c>
    </row>
    <row r="881" spans="1:12" x14ac:dyDescent="0.3">
      <c r="A881" s="11">
        <v>101003532</v>
      </c>
      <c r="B881" s="12" t="s">
        <v>1219</v>
      </c>
      <c r="C881" s="11" t="s">
        <v>926</v>
      </c>
      <c r="D881" s="12" t="s">
        <v>927</v>
      </c>
      <c r="E881" s="11" t="s">
        <v>933</v>
      </c>
      <c r="F881" s="12" t="s">
        <v>975</v>
      </c>
      <c r="G881" s="11" t="s">
        <v>976</v>
      </c>
      <c r="H881" s="12" t="s">
        <v>977</v>
      </c>
      <c r="I881" s="11" t="s">
        <v>979</v>
      </c>
      <c r="J881" s="12" t="s">
        <v>980</v>
      </c>
      <c r="K881" s="12"/>
      <c r="L881" s="13">
        <v>25466683242</v>
      </c>
    </row>
    <row r="882" spans="1:12" x14ac:dyDescent="0.3">
      <c r="A882" s="11">
        <v>101003533</v>
      </c>
      <c r="B882" s="12" t="s">
        <v>981</v>
      </c>
      <c r="C882" s="11" t="s">
        <v>926</v>
      </c>
      <c r="D882" s="12" t="s">
        <v>927</v>
      </c>
      <c r="E882" s="11" t="s">
        <v>933</v>
      </c>
      <c r="F882" s="12" t="s">
        <v>975</v>
      </c>
      <c r="G882" s="11" t="s">
        <v>976</v>
      </c>
      <c r="H882" s="12" t="s">
        <v>977</v>
      </c>
      <c r="I882" s="11" t="s">
        <v>982</v>
      </c>
      <c r="J882" s="12" t="s">
        <v>983</v>
      </c>
      <c r="K882" s="12"/>
      <c r="L882" s="13">
        <v>11152689048</v>
      </c>
    </row>
    <row r="883" spans="1:12" x14ac:dyDescent="0.3">
      <c r="A883" s="11">
        <v>101003534</v>
      </c>
      <c r="B883" s="12" t="s">
        <v>1220</v>
      </c>
      <c r="C883" s="11" t="s">
        <v>926</v>
      </c>
      <c r="D883" s="12" t="s">
        <v>927</v>
      </c>
      <c r="E883" s="11" t="s">
        <v>933</v>
      </c>
      <c r="F883" s="12" t="s">
        <v>975</v>
      </c>
      <c r="G883" s="11" t="s">
        <v>976</v>
      </c>
      <c r="H883" s="12" t="s">
        <v>977</v>
      </c>
      <c r="I883" s="11" t="s">
        <v>982</v>
      </c>
      <c r="J883" s="12" t="s">
        <v>983</v>
      </c>
      <c r="K883" s="12"/>
      <c r="L883" s="13">
        <v>8494477987</v>
      </c>
    </row>
    <row r="884" spans="1:12" x14ac:dyDescent="0.3">
      <c r="A884" s="11">
        <v>101003535</v>
      </c>
      <c r="B884" s="12" t="s">
        <v>989</v>
      </c>
      <c r="C884" s="11" t="s">
        <v>926</v>
      </c>
      <c r="D884" s="12" t="s">
        <v>927</v>
      </c>
      <c r="E884" s="11" t="s">
        <v>933</v>
      </c>
      <c r="F884" s="12" t="s">
        <v>975</v>
      </c>
      <c r="G884" s="11" t="s">
        <v>990</v>
      </c>
      <c r="H884" s="12" t="s">
        <v>991</v>
      </c>
      <c r="I884" s="11" t="s">
        <v>940</v>
      </c>
      <c r="J884" s="12" t="s">
        <v>941</v>
      </c>
      <c r="K884" s="12"/>
      <c r="L884" s="13">
        <v>3017565687</v>
      </c>
    </row>
    <row r="885" spans="1:12" x14ac:dyDescent="0.3">
      <c r="A885" s="11">
        <v>101003536</v>
      </c>
      <c r="B885" s="12" t="s">
        <v>1088</v>
      </c>
      <c r="C885" s="11" t="s">
        <v>926</v>
      </c>
      <c r="D885" s="12" t="s">
        <v>927</v>
      </c>
      <c r="E885" s="11" t="s">
        <v>933</v>
      </c>
      <c r="F885" s="12" t="s">
        <v>975</v>
      </c>
      <c r="G885" s="11" t="s">
        <v>990</v>
      </c>
      <c r="H885" s="12" t="s">
        <v>991</v>
      </c>
      <c r="I885" s="11" t="s">
        <v>940</v>
      </c>
      <c r="J885" s="12" t="s">
        <v>941</v>
      </c>
      <c r="K885" s="12"/>
      <c r="L885" s="13">
        <v>5238083383</v>
      </c>
    </row>
    <row r="886" spans="1:12" x14ac:dyDescent="0.3">
      <c r="A886" s="11">
        <v>101003537</v>
      </c>
      <c r="B886" s="12" t="s">
        <v>997</v>
      </c>
      <c r="C886" s="11" t="s">
        <v>926</v>
      </c>
      <c r="D886" s="12" t="s">
        <v>927</v>
      </c>
      <c r="E886" s="11" t="s">
        <v>933</v>
      </c>
      <c r="F886" s="12" t="s">
        <v>975</v>
      </c>
      <c r="G886" s="11" t="s">
        <v>990</v>
      </c>
      <c r="H886" s="12" t="s">
        <v>991</v>
      </c>
      <c r="I886" s="11" t="s">
        <v>952</v>
      </c>
      <c r="J886" s="12" t="s">
        <v>951</v>
      </c>
      <c r="K886" s="12"/>
      <c r="L886" s="13">
        <v>30751205724</v>
      </c>
    </row>
    <row r="887" spans="1:12" x14ac:dyDescent="0.3">
      <c r="A887" s="11">
        <v>101003538</v>
      </c>
      <c r="B887" s="12" t="s">
        <v>1221</v>
      </c>
      <c r="C887" s="11" t="s">
        <v>926</v>
      </c>
      <c r="D887" s="12" t="s">
        <v>927</v>
      </c>
      <c r="E887" s="11" t="s">
        <v>933</v>
      </c>
      <c r="F887" s="12" t="s">
        <v>975</v>
      </c>
      <c r="G887" s="11" t="s">
        <v>990</v>
      </c>
      <c r="H887" s="12" t="s">
        <v>991</v>
      </c>
      <c r="I887" s="11" t="s">
        <v>952</v>
      </c>
      <c r="J887" s="12" t="s">
        <v>951</v>
      </c>
      <c r="K887" s="12"/>
      <c r="L887" s="13">
        <v>15896267967</v>
      </c>
    </row>
    <row r="888" spans="1:12" x14ac:dyDescent="0.3">
      <c r="A888" s="11">
        <v>101003539</v>
      </c>
      <c r="B888" s="12" t="s">
        <v>1222</v>
      </c>
      <c r="C888" s="11" t="s">
        <v>926</v>
      </c>
      <c r="D888" s="12" t="s">
        <v>927</v>
      </c>
      <c r="E888" s="11" t="s">
        <v>933</v>
      </c>
      <c r="F888" s="12" t="s">
        <v>975</v>
      </c>
      <c r="G888" s="11" t="s">
        <v>990</v>
      </c>
      <c r="H888" s="12" t="s">
        <v>991</v>
      </c>
      <c r="I888" s="11" t="s">
        <v>952</v>
      </c>
      <c r="J888" s="12" t="s">
        <v>951</v>
      </c>
      <c r="K888" s="12"/>
      <c r="L888" s="13">
        <v>1370293200</v>
      </c>
    </row>
    <row r="889" spans="1:12" x14ac:dyDescent="0.3">
      <c r="A889" s="11">
        <v>101003540</v>
      </c>
      <c r="B889" s="12" t="s">
        <v>1007</v>
      </c>
      <c r="C889" s="11" t="s">
        <v>926</v>
      </c>
      <c r="D889" s="12" t="s">
        <v>927</v>
      </c>
      <c r="E889" s="11" t="s">
        <v>933</v>
      </c>
      <c r="F889" s="12" t="s">
        <v>975</v>
      </c>
      <c r="G889" s="11" t="s">
        <v>990</v>
      </c>
      <c r="H889" s="12" t="s">
        <v>991</v>
      </c>
      <c r="I889" s="11" t="s">
        <v>958</v>
      </c>
      <c r="J889" s="12" t="s">
        <v>959</v>
      </c>
      <c r="K889" s="12"/>
      <c r="L889" s="13">
        <v>3841291726</v>
      </c>
    </row>
    <row r="890" spans="1:12" x14ac:dyDescent="0.3">
      <c r="A890" s="11">
        <v>101003541</v>
      </c>
      <c r="B890" s="12" t="s">
        <v>1091</v>
      </c>
      <c r="C890" s="11" t="s">
        <v>926</v>
      </c>
      <c r="D890" s="12" t="s">
        <v>927</v>
      </c>
      <c r="E890" s="11" t="s">
        <v>933</v>
      </c>
      <c r="F890" s="12" t="s">
        <v>975</v>
      </c>
      <c r="G890" s="11" t="s">
        <v>990</v>
      </c>
      <c r="H890" s="12" t="s">
        <v>991</v>
      </c>
      <c r="I890" s="11" t="s">
        <v>958</v>
      </c>
      <c r="J890" s="12" t="s">
        <v>959</v>
      </c>
      <c r="K890" s="12"/>
      <c r="L890" s="13">
        <v>4075067326</v>
      </c>
    </row>
    <row r="891" spans="1:12" x14ac:dyDescent="0.3">
      <c r="A891" s="11">
        <v>101003542</v>
      </c>
      <c r="B891" s="12" t="s">
        <v>1092</v>
      </c>
      <c r="C891" s="11" t="s">
        <v>926</v>
      </c>
      <c r="D891" s="12" t="s">
        <v>927</v>
      </c>
      <c r="E891" s="11" t="s">
        <v>933</v>
      </c>
      <c r="F891" s="12" t="s">
        <v>975</v>
      </c>
      <c r="G891" s="11" t="s">
        <v>990</v>
      </c>
      <c r="H891" s="12" t="s">
        <v>991</v>
      </c>
      <c r="I891" s="11" t="s">
        <v>973</v>
      </c>
      <c r="J891" s="12" t="s">
        <v>972</v>
      </c>
      <c r="K891" s="12"/>
      <c r="L891" s="13">
        <v>5163690604</v>
      </c>
    </row>
    <row r="892" spans="1:12" x14ac:dyDescent="0.3">
      <c r="A892" s="11">
        <v>101003543</v>
      </c>
      <c r="B892" s="12" t="s">
        <v>1223</v>
      </c>
      <c r="C892" s="11" t="s">
        <v>926</v>
      </c>
      <c r="D892" s="12" t="s">
        <v>927</v>
      </c>
      <c r="E892" s="11" t="s">
        <v>933</v>
      </c>
      <c r="F892" s="12" t="s">
        <v>975</v>
      </c>
      <c r="G892" s="11" t="s">
        <v>990</v>
      </c>
      <c r="H892" s="12" t="s">
        <v>991</v>
      </c>
      <c r="I892" s="11" t="s">
        <v>973</v>
      </c>
      <c r="J892" s="12" t="s">
        <v>972</v>
      </c>
      <c r="K892" s="12"/>
      <c r="L892" s="13">
        <v>7491650020</v>
      </c>
    </row>
    <row r="893" spans="1:12" x14ac:dyDescent="0.3">
      <c r="A893" s="11">
        <v>101003544</v>
      </c>
      <c r="B893" s="12" t="s">
        <v>1224</v>
      </c>
      <c r="C893" s="11" t="s">
        <v>926</v>
      </c>
      <c r="D893" s="12" t="s">
        <v>927</v>
      </c>
      <c r="E893" s="11" t="s">
        <v>933</v>
      </c>
      <c r="F893" s="12" t="s">
        <v>975</v>
      </c>
      <c r="G893" s="11" t="s">
        <v>990</v>
      </c>
      <c r="H893" s="12" t="s">
        <v>991</v>
      </c>
      <c r="I893" s="11" t="s">
        <v>973</v>
      </c>
      <c r="J893" s="12" t="s">
        <v>972</v>
      </c>
      <c r="K893" s="12"/>
      <c r="L893" s="13">
        <v>2300308607</v>
      </c>
    </row>
    <row r="894" spans="1:12" x14ac:dyDescent="0.3">
      <c r="A894" s="11">
        <v>101003545</v>
      </c>
      <c r="B894" s="12" t="s">
        <v>1093</v>
      </c>
      <c r="C894" s="11" t="s">
        <v>926</v>
      </c>
      <c r="D894" s="12" t="s">
        <v>927</v>
      </c>
      <c r="E894" s="11" t="s">
        <v>933</v>
      </c>
      <c r="F894" s="12" t="s">
        <v>975</v>
      </c>
      <c r="G894" s="11" t="s">
        <v>990</v>
      </c>
      <c r="H894" s="12" t="s">
        <v>991</v>
      </c>
      <c r="I894" s="11" t="s">
        <v>993</v>
      </c>
      <c r="J894" s="12" t="s">
        <v>994</v>
      </c>
      <c r="K894" s="12"/>
      <c r="L894" s="13">
        <v>4626829047</v>
      </c>
    </row>
    <row r="895" spans="1:12" x14ac:dyDescent="0.3">
      <c r="A895" s="11">
        <v>101003547</v>
      </c>
      <c r="B895" s="12" t="s">
        <v>1225</v>
      </c>
      <c r="C895" s="11" t="s">
        <v>926</v>
      </c>
      <c r="D895" s="12" t="s">
        <v>927</v>
      </c>
      <c r="E895" s="11" t="s">
        <v>933</v>
      </c>
      <c r="F895" s="12" t="s">
        <v>975</v>
      </c>
      <c r="G895" s="11" t="s">
        <v>990</v>
      </c>
      <c r="H895" s="12" t="s">
        <v>991</v>
      </c>
      <c r="I895" s="11" t="s">
        <v>993</v>
      </c>
      <c r="J895" s="12" t="s">
        <v>994</v>
      </c>
      <c r="K895" s="12"/>
      <c r="L895" s="13">
        <v>6820454044</v>
      </c>
    </row>
    <row r="896" spans="1:12" x14ac:dyDescent="0.3">
      <c r="A896" s="11">
        <v>101003548</v>
      </c>
      <c r="B896" s="12" t="s">
        <v>2291</v>
      </c>
      <c r="C896" s="11" t="s">
        <v>926</v>
      </c>
      <c r="D896" s="12" t="s">
        <v>927</v>
      </c>
      <c r="E896" s="11" t="s">
        <v>933</v>
      </c>
      <c r="F896" s="12" t="s">
        <v>975</v>
      </c>
      <c r="G896" s="11" t="s">
        <v>990</v>
      </c>
      <c r="H896" s="12" t="s">
        <v>991</v>
      </c>
      <c r="I896" s="11" t="s">
        <v>993</v>
      </c>
      <c r="J896" s="12" t="s">
        <v>994</v>
      </c>
      <c r="K896" s="12"/>
      <c r="L896" s="13">
        <v>113029800</v>
      </c>
    </row>
    <row r="897" spans="1:12" x14ac:dyDescent="0.3">
      <c r="A897" s="11">
        <v>101003549</v>
      </c>
      <c r="B897" s="12" t="s">
        <v>1090</v>
      </c>
      <c r="C897" s="11" t="s">
        <v>926</v>
      </c>
      <c r="D897" s="12" t="s">
        <v>927</v>
      </c>
      <c r="E897" s="11" t="s">
        <v>933</v>
      </c>
      <c r="F897" s="12" t="s">
        <v>975</v>
      </c>
      <c r="G897" s="11" t="s">
        <v>990</v>
      </c>
      <c r="H897" s="12" t="s">
        <v>991</v>
      </c>
      <c r="I897" s="11" t="s">
        <v>955</v>
      </c>
      <c r="J897" s="12" t="s">
        <v>956</v>
      </c>
      <c r="K897" s="12"/>
      <c r="L897" s="13">
        <v>2273906378</v>
      </c>
    </row>
    <row r="898" spans="1:12" x14ac:dyDescent="0.3">
      <c r="A898" s="11">
        <v>101003550</v>
      </c>
      <c r="B898" s="12" t="s">
        <v>1094</v>
      </c>
      <c r="C898" s="11" t="s">
        <v>926</v>
      </c>
      <c r="D898" s="12" t="s">
        <v>927</v>
      </c>
      <c r="E898" s="11" t="s">
        <v>933</v>
      </c>
      <c r="F898" s="12" t="s">
        <v>975</v>
      </c>
      <c r="G898" s="11" t="s">
        <v>990</v>
      </c>
      <c r="H898" s="12" t="s">
        <v>991</v>
      </c>
      <c r="I898" s="11" t="s">
        <v>935</v>
      </c>
      <c r="J898" s="12" t="s">
        <v>936</v>
      </c>
      <c r="K898" s="12"/>
      <c r="L898" s="13">
        <v>1240269767</v>
      </c>
    </row>
    <row r="899" spans="1:12" x14ac:dyDescent="0.3">
      <c r="A899" s="11">
        <v>101003551</v>
      </c>
      <c r="B899" s="12" t="s">
        <v>1095</v>
      </c>
      <c r="C899" s="11" t="s">
        <v>926</v>
      </c>
      <c r="D899" s="12" t="s">
        <v>927</v>
      </c>
      <c r="E899" s="11" t="s">
        <v>933</v>
      </c>
      <c r="F899" s="12" t="s">
        <v>975</v>
      </c>
      <c r="G899" s="11" t="s">
        <v>990</v>
      </c>
      <c r="H899" s="12" t="s">
        <v>991</v>
      </c>
      <c r="I899" s="11" t="s">
        <v>935</v>
      </c>
      <c r="J899" s="12" t="s">
        <v>936</v>
      </c>
      <c r="K899" s="12"/>
      <c r="L899" s="13">
        <v>2251205387</v>
      </c>
    </row>
    <row r="900" spans="1:12" x14ac:dyDescent="0.3">
      <c r="A900" s="11">
        <v>101003552</v>
      </c>
      <c r="B900" s="12" t="s">
        <v>1226</v>
      </c>
      <c r="C900" s="11" t="s">
        <v>926</v>
      </c>
      <c r="D900" s="12" t="s">
        <v>927</v>
      </c>
      <c r="E900" s="11" t="s">
        <v>933</v>
      </c>
      <c r="F900" s="12" t="s">
        <v>975</v>
      </c>
      <c r="G900" s="11" t="s">
        <v>990</v>
      </c>
      <c r="H900" s="12" t="s">
        <v>991</v>
      </c>
      <c r="I900" s="11" t="s">
        <v>935</v>
      </c>
      <c r="J900" s="12" t="s">
        <v>936</v>
      </c>
      <c r="K900" s="12"/>
      <c r="L900" s="13">
        <v>1439783760</v>
      </c>
    </row>
    <row r="901" spans="1:12" x14ac:dyDescent="0.3">
      <c r="A901" s="11">
        <v>101003553</v>
      </c>
      <c r="B901" s="12" t="s">
        <v>1096</v>
      </c>
      <c r="C901" s="11" t="s">
        <v>926</v>
      </c>
      <c r="D901" s="12" t="s">
        <v>927</v>
      </c>
      <c r="E901" s="11" t="s">
        <v>933</v>
      </c>
      <c r="F901" s="12" t="s">
        <v>975</v>
      </c>
      <c r="G901" s="11" t="s">
        <v>990</v>
      </c>
      <c r="H901" s="12" t="s">
        <v>991</v>
      </c>
      <c r="I901" s="11" t="s">
        <v>961</v>
      </c>
      <c r="J901" s="12" t="s">
        <v>960</v>
      </c>
      <c r="K901" s="12"/>
      <c r="L901" s="13">
        <v>704558163</v>
      </c>
    </row>
    <row r="902" spans="1:12" x14ac:dyDescent="0.3">
      <c r="A902" s="11">
        <v>101003554</v>
      </c>
      <c r="B902" s="12" t="s">
        <v>1097</v>
      </c>
      <c r="C902" s="11" t="s">
        <v>926</v>
      </c>
      <c r="D902" s="12" t="s">
        <v>927</v>
      </c>
      <c r="E902" s="11" t="s">
        <v>933</v>
      </c>
      <c r="F902" s="12" t="s">
        <v>975</v>
      </c>
      <c r="G902" s="11" t="s">
        <v>990</v>
      </c>
      <c r="H902" s="12" t="s">
        <v>991</v>
      </c>
      <c r="I902" s="11" t="s">
        <v>961</v>
      </c>
      <c r="J902" s="12" t="s">
        <v>960</v>
      </c>
      <c r="K902" s="12"/>
      <c r="L902" s="13">
        <v>1189302212</v>
      </c>
    </row>
    <row r="903" spans="1:12" x14ac:dyDescent="0.3">
      <c r="A903" s="11">
        <v>101003555</v>
      </c>
      <c r="B903" s="12" t="s">
        <v>1227</v>
      </c>
      <c r="C903" s="11" t="s">
        <v>926</v>
      </c>
      <c r="D903" s="12" t="s">
        <v>927</v>
      </c>
      <c r="E903" s="11" t="s">
        <v>933</v>
      </c>
      <c r="F903" s="12" t="s">
        <v>975</v>
      </c>
      <c r="G903" s="11" t="s">
        <v>990</v>
      </c>
      <c r="H903" s="12" t="s">
        <v>991</v>
      </c>
      <c r="I903" s="11" t="s">
        <v>961</v>
      </c>
      <c r="J903" s="12" t="s">
        <v>960</v>
      </c>
      <c r="K903" s="12"/>
      <c r="L903" s="13">
        <v>286880666</v>
      </c>
    </row>
    <row r="904" spans="1:12" x14ac:dyDescent="0.3">
      <c r="A904" s="11">
        <v>101003556</v>
      </c>
      <c r="B904" s="12" t="s">
        <v>999</v>
      </c>
      <c r="C904" s="11" t="s">
        <v>926</v>
      </c>
      <c r="D904" s="12" t="s">
        <v>927</v>
      </c>
      <c r="E904" s="11" t="s">
        <v>933</v>
      </c>
      <c r="F904" s="12" t="s">
        <v>975</v>
      </c>
      <c r="G904" s="11" t="s">
        <v>985</v>
      </c>
      <c r="H904" s="12" t="s">
        <v>986</v>
      </c>
      <c r="I904" s="11" t="s">
        <v>952</v>
      </c>
      <c r="J904" s="12" t="s">
        <v>951</v>
      </c>
      <c r="K904" s="12"/>
      <c r="L904" s="13">
        <v>23741817673</v>
      </c>
    </row>
    <row r="905" spans="1:12" x14ac:dyDescent="0.3">
      <c r="A905" s="11">
        <v>101003557</v>
      </c>
      <c r="B905" s="12" t="s">
        <v>984</v>
      </c>
      <c r="C905" s="11" t="s">
        <v>926</v>
      </c>
      <c r="D905" s="12" t="s">
        <v>927</v>
      </c>
      <c r="E905" s="11" t="s">
        <v>933</v>
      </c>
      <c r="F905" s="12" t="s">
        <v>975</v>
      </c>
      <c r="G905" s="11" t="s">
        <v>985</v>
      </c>
      <c r="H905" s="12" t="s">
        <v>986</v>
      </c>
      <c r="I905" s="11" t="s">
        <v>973</v>
      </c>
      <c r="J905" s="12" t="s">
        <v>972</v>
      </c>
      <c r="K905" s="12"/>
      <c r="L905" s="13">
        <v>18348663515</v>
      </c>
    </row>
    <row r="906" spans="1:12" x14ac:dyDescent="0.3">
      <c r="A906" s="11">
        <v>101003558</v>
      </c>
      <c r="B906" s="12" t="s">
        <v>992</v>
      </c>
      <c r="C906" s="11" t="s">
        <v>926</v>
      </c>
      <c r="D906" s="12" t="s">
        <v>927</v>
      </c>
      <c r="E906" s="11" t="s">
        <v>933</v>
      </c>
      <c r="F906" s="12" t="s">
        <v>975</v>
      </c>
      <c r="G906" s="11" t="s">
        <v>985</v>
      </c>
      <c r="H906" s="12" t="s">
        <v>986</v>
      </c>
      <c r="I906" s="11" t="s">
        <v>993</v>
      </c>
      <c r="J906" s="12" t="s">
        <v>994</v>
      </c>
      <c r="K906" s="12"/>
      <c r="L906" s="13">
        <v>17777000009</v>
      </c>
    </row>
    <row r="907" spans="1:12" x14ac:dyDescent="0.3">
      <c r="A907" s="11">
        <v>101003559</v>
      </c>
      <c r="B907" s="12" t="s">
        <v>1101</v>
      </c>
      <c r="C907" s="11" t="s">
        <v>926</v>
      </c>
      <c r="D907" s="12" t="s">
        <v>927</v>
      </c>
      <c r="E907" s="11" t="s">
        <v>933</v>
      </c>
      <c r="F907" s="12" t="s">
        <v>975</v>
      </c>
      <c r="G907" s="11" t="s">
        <v>985</v>
      </c>
      <c r="H907" s="12" t="s">
        <v>986</v>
      </c>
      <c r="I907" s="11" t="s">
        <v>940</v>
      </c>
      <c r="J907" s="12" t="s">
        <v>941</v>
      </c>
      <c r="K907" s="12"/>
      <c r="L907" s="13">
        <v>13251771230</v>
      </c>
    </row>
    <row r="908" spans="1:12" x14ac:dyDescent="0.3">
      <c r="A908" s="11">
        <v>101003560</v>
      </c>
      <c r="B908" s="12" t="s">
        <v>996</v>
      </c>
      <c r="C908" s="11" t="s">
        <v>926</v>
      </c>
      <c r="D908" s="12" t="s">
        <v>927</v>
      </c>
      <c r="E908" s="11" t="s">
        <v>933</v>
      </c>
      <c r="F908" s="12" t="s">
        <v>975</v>
      </c>
      <c r="G908" s="11" t="s">
        <v>985</v>
      </c>
      <c r="H908" s="12" t="s">
        <v>986</v>
      </c>
      <c r="I908" s="11" t="s">
        <v>979</v>
      </c>
      <c r="J908" s="12" t="s">
        <v>980</v>
      </c>
      <c r="K908" s="12"/>
      <c r="L908" s="13">
        <v>11370555292</v>
      </c>
    </row>
    <row r="909" spans="1:12" x14ac:dyDescent="0.3">
      <c r="A909" s="11">
        <v>101003561</v>
      </c>
      <c r="B909" s="12" t="s">
        <v>1098</v>
      </c>
      <c r="C909" s="11" t="s">
        <v>926</v>
      </c>
      <c r="D909" s="12" t="s">
        <v>927</v>
      </c>
      <c r="E909" s="11" t="s">
        <v>933</v>
      </c>
      <c r="F909" s="12" t="s">
        <v>975</v>
      </c>
      <c r="G909" s="11" t="s">
        <v>985</v>
      </c>
      <c r="H909" s="12" t="s">
        <v>986</v>
      </c>
      <c r="I909" s="11" t="s">
        <v>982</v>
      </c>
      <c r="J909" s="12" t="s">
        <v>983</v>
      </c>
      <c r="K909" s="12"/>
      <c r="L909" s="13">
        <v>7264422694</v>
      </c>
    </row>
    <row r="910" spans="1:12" x14ac:dyDescent="0.3">
      <c r="A910" s="11">
        <v>101003562</v>
      </c>
      <c r="B910" s="12" t="s">
        <v>1099</v>
      </c>
      <c r="C910" s="11" t="s">
        <v>926</v>
      </c>
      <c r="D910" s="12" t="s">
        <v>927</v>
      </c>
      <c r="E910" s="11" t="s">
        <v>933</v>
      </c>
      <c r="F910" s="12" t="s">
        <v>975</v>
      </c>
      <c r="G910" s="11" t="s">
        <v>985</v>
      </c>
      <c r="H910" s="12" t="s">
        <v>986</v>
      </c>
      <c r="I910" s="11" t="s">
        <v>955</v>
      </c>
      <c r="J910" s="12" t="s">
        <v>956</v>
      </c>
      <c r="K910" s="12"/>
      <c r="L910" s="13">
        <v>9243915697</v>
      </c>
    </row>
    <row r="911" spans="1:12" x14ac:dyDescent="0.3">
      <c r="A911" s="11">
        <v>101003563</v>
      </c>
      <c r="B911" s="12" t="s">
        <v>1100</v>
      </c>
      <c r="C911" s="11" t="s">
        <v>926</v>
      </c>
      <c r="D911" s="12" t="s">
        <v>927</v>
      </c>
      <c r="E911" s="11" t="s">
        <v>933</v>
      </c>
      <c r="F911" s="12" t="s">
        <v>975</v>
      </c>
      <c r="G911" s="11" t="s">
        <v>985</v>
      </c>
      <c r="H911" s="12" t="s">
        <v>986</v>
      </c>
      <c r="I911" s="11" t="s">
        <v>930</v>
      </c>
      <c r="J911" s="12" t="s">
        <v>931</v>
      </c>
      <c r="K911" s="12"/>
      <c r="L911" s="13">
        <v>1673832522</v>
      </c>
    </row>
    <row r="912" spans="1:12" x14ac:dyDescent="0.3">
      <c r="A912" s="11">
        <v>101003564</v>
      </c>
      <c r="B912" s="12" t="s">
        <v>1112</v>
      </c>
      <c r="C912" s="11" t="s">
        <v>926</v>
      </c>
      <c r="D912" s="12" t="s">
        <v>927</v>
      </c>
      <c r="E912" s="11" t="s">
        <v>933</v>
      </c>
      <c r="F912" s="12" t="s">
        <v>975</v>
      </c>
      <c r="G912" s="11" t="s">
        <v>985</v>
      </c>
      <c r="H912" s="12" t="s">
        <v>986</v>
      </c>
      <c r="I912" s="11" t="s">
        <v>935</v>
      </c>
      <c r="J912" s="12" t="s">
        <v>936</v>
      </c>
      <c r="K912" s="12"/>
      <c r="L912" s="13">
        <v>7804874884</v>
      </c>
    </row>
    <row r="913" spans="1:12" x14ac:dyDescent="0.3">
      <c r="A913" s="11">
        <v>101003565</v>
      </c>
      <c r="B913" s="12" t="s">
        <v>1102</v>
      </c>
      <c r="C913" s="11" t="s">
        <v>926</v>
      </c>
      <c r="D913" s="12" t="s">
        <v>927</v>
      </c>
      <c r="E913" s="11" t="s">
        <v>933</v>
      </c>
      <c r="F913" s="12" t="s">
        <v>975</v>
      </c>
      <c r="G913" s="11" t="s">
        <v>985</v>
      </c>
      <c r="H913" s="12" t="s">
        <v>986</v>
      </c>
      <c r="I913" s="11" t="s">
        <v>971</v>
      </c>
      <c r="J913" s="12" t="s">
        <v>970</v>
      </c>
      <c r="K913" s="12"/>
      <c r="L913" s="13">
        <v>8203368853</v>
      </c>
    </row>
    <row r="914" spans="1:12" x14ac:dyDescent="0.3">
      <c r="A914" s="11">
        <v>101003566</v>
      </c>
      <c r="B914" s="12" t="s">
        <v>1103</v>
      </c>
      <c r="C914" s="11" t="s">
        <v>926</v>
      </c>
      <c r="D914" s="12" t="s">
        <v>927</v>
      </c>
      <c r="E914" s="11" t="s">
        <v>933</v>
      </c>
      <c r="F914" s="12" t="s">
        <v>975</v>
      </c>
      <c r="G914" s="11" t="s">
        <v>985</v>
      </c>
      <c r="H914" s="12" t="s">
        <v>986</v>
      </c>
      <c r="I914" s="11" t="s">
        <v>958</v>
      </c>
      <c r="J914" s="12" t="s">
        <v>959</v>
      </c>
      <c r="K914" s="12"/>
      <c r="L914" s="13">
        <v>4961965354</v>
      </c>
    </row>
    <row r="915" spans="1:12" x14ac:dyDescent="0.3">
      <c r="A915" s="11">
        <v>101003567</v>
      </c>
      <c r="B915" s="12" t="s">
        <v>1120</v>
      </c>
      <c r="C915" s="11" t="s">
        <v>926</v>
      </c>
      <c r="D915" s="12" t="s">
        <v>927</v>
      </c>
      <c r="E915" s="11" t="s">
        <v>933</v>
      </c>
      <c r="F915" s="12" t="s">
        <v>975</v>
      </c>
      <c r="G915" s="11" t="s">
        <v>985</v>
      </c>
      <c r="H915" s="12" t="s">
        <v>986</v>
      </c>
      <c r="I915" s="11" t="s">
        <v>940</v>
      </c>
      <c r="J915" s="12" t="s">
        <v>941</v>
      </c>
      <c r="K915" s="12"/>
      <c r="L915" s="13">
        <v>1835769109</v>
      </c>
    </row>
    <row r="916" spans="1:12" x14ac:dyDescent="0.3">
      <c r="A916" s="11">
        <v>101003568</v>
      </c>
      <c r="B916" s="12" t="s">
        <v>1063</v>
      </c>
      <c r="C916" s="11" t="s">
        <v>926</v>
      </c>
      <c r="D916" s="12" t="s">
        <v>927</v>
      </c>
      <c r="E916" s="11" t="s">
        <v>933</v>
      </c>
      <c r="F916" s="12" t="s">
        <v>975</v>
      </c>
      <c r="G916" s="11" t="s">
        <v>1064</v>
      </c>
      <c r="H916" s="12" t="s">
        <v>1065</v>
      </c>
      <c r="I916" s="11" t="s">
        <v>952</v>
      </c>
      <c r="J916" s="12" t="s">
        <v>951</v>
      </c>
      <c r="K916" s="12"/>
      <c r="L916" s="13">
        <v>1044587844</v>
      </c>
    </row>
    <row r="917" spans="1:12" x14ac:dyDescent="0.3">
      <c r="A917" s="11">
        <v>101003569</v>
      </c>
      <c r="B917" s="12" t="s">
        <v>1067</v>
      </c>
      <c r="C917" s="11" t="s">
        <v>926</v>
      </c>
      <c r="D917" s="12" t="s">
        <v>927</v>
      </c>
      <c r="E917" s="11" t="s">
        <v>933</v>
      </c>
      <c r="F917" s="12" t="s">
        <v>975</v>
      </c>
      <c r="G917" s="11" t="s">
        <v>1064</v>
      </c>
      <c r="H917" s="12" t="s">
        <v>1065</v>
      </c>
      <c r="I917" s="11" t="s">
        <v>952</v>
      </c>
      <c r="J917" s="12" t="s">
        <v>951</v>
      </c>
      <c r="K917" s="12"/>
      <c r="L917" s="13">
        <v>1067054846</v>
      </c>
    </row>
    <row r="918" spans="1:12" x14ac:dyDescent="0.3">
      <c r="A918" s="11">
        <v>101003570</v>
      </c>
      <c r="B918" s="12" t="s">
        <v>1066</v>
      </c>
      <c r="C918" s="11" t="s">
        <v>926</v>
      </c>
      <c r="D918" s="12" t="s">
        <v>927</v>
      </c>
      <c r="E918" s="11" t="s">
        <v>933</v>
      </c>
      <c r="F918" s="12" t="s">
        <v>975</v>
      </c>
      <c r="G918" s="11" t="s">
        <v>1064</v>
      </c>
      <c r="H918" s="12" t="s">
        <v>1065</v>
      </c>
      <c r="I918" s="11" t="s">
        <v>952</v>
      </c>
      <c r="J918" s="12" t="s">
        <v>951</v>
      </c>
      <c r="K918" s="12"/>
      <c r="L918" s="13">
        <v>1321483286</v>
      </c>
    </row>
    <row r="919" spans="1:12" ht="22.5" x14ac:dyDescent="0.3">
      <c r="A919" s="11">
        <v>101003575</v>
      </c>
      <c r="B919" s="12" t="s">
        <v>3033</v>
      </c>
      <c r="C919" s="11" t="s">
        <v>926</v>
      </c>
      <c r="D919" s="12" t="s">
        <v>927</v>
      </c>
      <c r="E919" s="11" t="s">
        <v>933</v>
      </c>
      <c r="F919" s="12" t="s">
        <v>975</v>
      </c>
      <c r="G919" s="11" t="s">
        <v>990</v>
      </c>
      <c r="H919" s="12" t="s">
        <v>991</v>
      </c>
      <c r="I919" s="11" t="s">
        <v>952</v>
      </c>
      <c r="J919" s="12" t="s">
        <v>951</v>
      </c>
      <c r="K919" s="12"/>
      <c r="L919" s="13">
        <v>28745100</v>
      </c>
    </row>
    <row r="920" spans="1:12" ht="22.5" x14ac:dyDescent="0.3">
      <c r="A920" s="11">
        <v>101003576</v>
      </c>
      <c r="B920" s="12" t="s">
        <v>3034</v>
      </c>
      <c r="C920" s="11" t="s">
        <v>926</v>
      </c>
      <c r="D920" s="12" t="s">
        <v>927</v>
      </c>
      <c r="E920" s="11" t="s">
        <v>926</v>
      </c>
      <c r="F920" s="12" t="s">
        <v>928</v>
      </c>
      <c r="G920" s="11" t="s">
        <v>933</v>
      </c>
      <c r="H920" s="12" t="s">
        <v>934</v>
      </c>
      <c r="I920" s="11" t="s">
        <v>952</v>
      </c>
      <c r="J920" s="12" t="s">
        <v>951</v>
      </c>
      <c r="K920" s="12"/>
      <c r="L920" s="13">
        <v>37913400</v>
      </c>
    </row>
    <row r="921" spans="1:12" ht="22.5" x14ac:dyDescent="0.3">
      <c r="A921" s="11">
        <v>101003577</v>
      </c>
      <c r="B921" s="12" t="s">
        <v>3035</v>
      </c>
      <c r="C921" s="11" t="s">
        <v>926</v>
      </c>
      <c r="D921" s="12" t="s">
        <v>927</v>
      </c>
      <c r="E921" s="11" t="s">
        <v>926</v>
      </c>
      <c r="F921" s="12" t="s">
        <v>928</v>
      </c>
      <c r="G921" s="11" t="s">
        <v>933</v>
      </c>
      <c r="H921" s="12" t="s">
        <v>934</v>
      </c>
      <c r="I921" s="11" t="s">
        <v>935</v>
      </c>
      <c r="J921" s="12" t="s">
        <v>936</v>
      </c>
      <c r="K921" s="12"/>
      <c r="L921" s="13">
        <v>9283248</v>
      </c>
    </row>
    <row r="922" spans="1:12" ht="22.5" x14ac:dyDescent="0.3">
      <c r="A922" s="11">
        <v>101003578</v>
      </c>
      <c r="B922" s="12" t="s">
        <v>3036</v>
      </c>
      <c r="C922" s="11" t="s">
        <v>926</v>
      </c>
      <c r="D922" s="12" t="s">
        <v>927</v>
      </c>
      <c r="E922" s="11" t="s">
        <v>926</v>
      </c>
      <c r="F922" s="12" t="s">
        <v>928</v>
      </c>
      <c r="G922" s="11" t="s">
        <v>926</v>
      </c>
      <c r="H922" s="12" t="s">
        <v>929</v>
      </c>
      <c r="I922" s="11" t="s">
        <v>961</v>
      </c>
      <c r="J922" s="12" t="s">
        <v>960</v>
      </c>
      <c r="K922" s="12"/>
      <c r="L922" s="13">
        <v>4407972</v>
      </c>
    </row>
    <row r="923" spans="1:12" ht="22.5" x14ac:dyDescent="0.3">
      <c r="A923" s="11">
        <v>101003579</v>
      </c>
      <c r="B923" s="12" t="s">
        <v>3037</v>
      </c>
      <c r="C923" s="11" t="s">
        <v>926</v>
      </c>
      <c r="D923" s="12" t="s">
        <v>927</v>
      </c>
      <c r="E923" s="11" t="s">
        <v>926</v>
      </c>
      <c r="F923" s="12" t="s">
        <v>928</v>
      </c>
      <c r="G923" s="11" t="s">
        <v>933</v>
      </c>
      <c r="H923" s="12" t="s">
        <v>934</v>
      </c>
      <c r="I923" s="11" t="s">
        <v>940</v>
      </c>
      <c r="J923" s="12" t="s">
        <v>941</v>
      </c>
      <c r="K923" s="12"/>
      <c r="L923" s="13">
        <v>6667108</v>
      </c>
    </row>
    <row r="924" spans="1:12" ht="22.5" x14ac:dyDescent="0.3">
      <c r="A924" s="11">
        <v>101003580</v>
      </c>
      <c r="B924" s="12" t="s">
        <v>3038</v>
      </c>
      <c r="C924" s="11" t="s">
        <v>926</v>
      </c>
      <c r="D924" s="12" t="s">
        <v>927</v>
      </c>
      <c r="E924" s="11" t="s">
        <v>926</v>
      </c>
      <c r="F924" s="12" t="s">
        <v>928</v>
      </c>
      <c r="G924" s="11" t="s">
        <v>933</v>
      </c>
      <c r="H924" s="12" t="s">
        <v>934</v>
      </c>
      <c r="I924" s="11" t="s">
        <v>958</v>
      </c>
      <c r="J924" s="12" t="s">
        <v>959</v>
      </c>
      <c r="K924" s="12"/>
      <c r="L924" s="13">
        <v>10830456</v>
      </c>
    </row>
    <row r="925" spans="1:12" ht="22.5" x14ac:dyDescent="0.3">
      <c r="A925" s="11">
        <v>101003581</v>
      </c>
      <c r="B925" s="12" t="s">
        <v>3039</v>
      </c>
      <c r="C925" s="11" t="s">
        <v>926</v>
      </c>
      <c r="D925" s="12" t="s">
        <v>927</v>
      </c>
      <c r="E925" s="11" t="s">
        <v>926</v>
      </c>
      <c r="F925" s="12" t="s">
        <v>928</v>
      </c>
      <c r="G925" s="11" t="s">
        <v>933</v>
      </c>
      <c r="H925" s="12" t="s">
        <v>934</v>
      </c>
      <c r="I925" s="11" t="s">
        <v>982</v>
      </c>
      <c r="J925" s="12" t="s">
        <v>983</v>
      </c>
      <c r="K925" s="12"/>
      <c r="L925" s="13">
        <v>3090882</v>
      </c>
    </row>
    <row r="926" spans="1:12" ht="22.5" x14ac:dyDescent="0.3">
      <c r="A926" s="11">
        <v>101003582</v>
      </c>
      <c r="B926" s="12" t="s">
        <v>3040</v>
      </c>
      <c r="C926" s="11" t="s">
        <v>926</v>
      </c>
      <c r="D926" s="12" t="s">
        <v>927</v>
      </c>
      <c r="E926" s="11" t="s">
        <v>926</v>
      </c>
      <c r="F926" s="12" t="s">
        <v>928</v>
      </c>
      <c r="G926" s="11" t="s">
        <v>933</v>
      </c>
      <c r="H926" s="12" t="s">
        <v>934</v>
      </c>
      <c r="I926" s="11" t="s">
        <v>963</v>
      </c>
      <c r="J926" s="12" t="s">
        <v>962</v>
      </c>
      <c r="K926" s="12"/>
      <c r="L926" s="13">
        <v>6149274</v>
      </c>
    </row>
    <row r="927" spans="1:12" ht="22.5" x14ac:dyDescent="0.3">
      <c r="A927" s="11">
        <v>101003583</v>
      </c>
      <c r="B927" s="12" t="s">
        <v>3041</v>
      </c>
      <c r="C927" s="11" t="s">
        <v>926</v>
      </c>
      <c r="D927" s="12" t="s">
        <v>927</v>
      </c>
      <c r="E927" s="11" t="s">
        <v>933</v>
      </c>
      <c r="F927" s="12" t="s">
        <v>975</v>
      </c>
      <c r="G927" s="11" t="s">
        <v>990</v>
      </c>
      <c r="H927" s="12" t="s">
        <v>991</v>
      </c>
      <c r="I927" s="11" t="s">
        <v>952</v>
      </c>
      <c r="J927" s="12" t="s">
        <v>951</v>
      </c>
      <c r="K927" s="12"/>
      <c r="L927" s="13">
        <v>685952237</v>
      </c>
    </row>
    <row r="928" spans="1:12" ht="22.5" x14ac:dyDescent="0.3">
      <c r="A928" s="11">
        <v>101003584</v>
      </c>
      <c r="B928" s="12" t="s">
        <v>3042</v>
      </c>
      <c r="C928" s="11" t="s">
        <v>926</v>
      </c>
      <c r="D928" s="12" t="s">
        <v>927</v>
      </c>
      <c r="E928" s="11" t="s">
        <v>933</v>
      </c>
      <c r="F928" s="12" t="s">
        <v>975</v>
      </c>
      <c r="G928" s="11" t="s">
        <v>1064</v>
      </c>
      <c r="H928" s="12" t="s">
        <v>1065</v>
      </c>
      <c r="I928" s="11" t="s">
        <v>952</v>
      </c>
      <c r="J928" s="12" t="s">
        <v>951</v>
      </c>
      <c r="K928" s="12"/>
      <c r="L928" s="13">
        <v>357075767</v>
      </c>
    </row>
    <row r="929" spans="1:12" ht="22.5" x14ac:dyDescent="0.3">
      <c r="A929" s="11">
        <v>101003591</v>
      </c>
      <c r="B929" s="12" t="s">
        <v>3043</v>
      </c>
      <c r="C929" s="11" t="s">
        <v>926</v>
      </c>
      <c r="D929" s="12" t="s">
        <v>927</v>
      </c>
      <c r="E929" s="11" t="s">
        <v>926</v>
      </c>
      <c r="F929" s="12" t="s">
        <v>928</v>
      </c>
      <c r="G929" s="11" t="s">
        <v>926</v>
      </c>
      <c r="H929" s="12" t="s">
        <v>929</v>
      </c>
      <c r="I929" s="11" t="s">
        <v>1081</v>
      </c>
      <c r="J929" s="12" t="s">
        <v>1082</v>
      </c>
      <c r="K929" s="12"/>
      <c r="L929" s="13">
        <v>223874202</v>
      </c>
    </row>
    <row r="930" spans="1:12" x14ac:dyDescent="0.3">
      <c r="A930" s="11">
        <v>101003592</v>
      </c>
      <c r="B930" s="12" t="s">
        <v>1228</v>
      </c>
      <c r="C930" s="11" t="s">
        <v>926</v>
      </c>
      <c r="D930" s="12" t="s">
        <v>927</v>
      </c>
      <c r="E930" s="11" t="s">
        <v>926</v>
      </c>
      <c r="F930" s="12" t="s">
        <v>928</v>
      </c>
      <c r="G930" s="11" t="s">
        <v>933</v>
      </c>
      <c r="H930" s="12" t="s">
        <v>934</v>
      </c>
      <c r="I930" s="11" t="s">
        <v>1183</v>
      </c>
      <c r="J930" s="12" t="s">
        <v>969</v>
      </c>
      <c r="K930" s="12"/>
      <c r="L930" s="13">
        <v>671201</v>
      </c>
    </row>
    <row r="931" spans="1:12" x14ac:dyDescent="0.3">
      <c r="A931" s="11">
        <v>101003593</v>
      </c>
      <c r="B931" s="12" t="s">
        <v>1229</v>
      </c>
      <c r="C931" s="11" t="s">
        <v>926</v>
      </c>
      <c r="D931" s="12" t="s">
        <v>927</v>
      </c>
      <c r="E931" s="11" t="s">
        <v>926</v>
      </c>
      <c r="F931" s="12" t="s">
        <v>928</v>
      </c>
      <c r="G931" s="11" t="s">
        <v>944</v>
      </c>
      <c r="H931" s="12" t="s">
        <v>945</v>
      </c>
      <c r="I931" s="11" t="s">
        <v>1197</v>
      </c>
      <c r="J931" s="12" t="s">
        <v>1198</v>
      </c>
      <c r="K931" s="12"/>
      <c r="L931" s="13">
        <v>2173545</v>
      </c>
    </row>
    <row r="932" spans="1:12" x14ac:dyDescent="0.3">
      <c r="A932" s="11">
        <v>101003594</v>
      </c>
      <c r="B932" s="12" t="s">
        <v>1230</v>
      </c>
      <c r="C932" s="11" t="s">
        <v>926</v>
      </c>
      <c r="D932" s="12" t="s">
        <v>927</v>
      </c>
      <c r="E932" s="11" t="s">
        <v>926</v>
      </c>
      <c r="F932" s="12" t="s">
        <v>928</v>
      </c>
      <c r="G932" s="11" t="s">
        <v>944</v>
      </c>
      <c r="H932" s="12" t="s">
        <v>945</v>
      </c>
      <c r="I932" s="11" t="s">
        <v>1197</v>
      </c>
      <c r="J932" s="12" t="s">
        <v>1198</v>
      </c>
      <c r="K932" s="12"/>
      <c r="L932" s="13">
        <v>12553189</v>
      </c>
    </row>
    <row r="933" spans="1:12" x14ac:dyDescent="0.3">
      <c r="A933" s="11">
        <v>101003595</v>
      </c>
      <c r="B933" s="12" t="s">
        <v>2275</v>
      </c>
      <c r="C933" s="11" t="s">
        <v>926</v>
      </c>
      <c r="D933" s="12" t="s">
        <v>927</v>
      </c>
      <c r="E933" s="11" t="s">
        <v>926</v>
      </c>
      <c r="F933" s="12" t="s">
        <v>928</v>
      </c>
      <c r="G933" s="11" t="s">
        <v>944</v>
      </c>
      <c r="H933" s="12" t="s">
        <v>945</v>
      </c>
      <c r="I933" s="11" t="s">
        <v>1197</v>
      </c>
      <c r="J933" s="12" t="s">
        <v>1198</v>
      </c>
      <c r="K933" s="12"/>
      <c r="L933" s="13">
        <v>501865</v>
      </c>
    </row>
    <row r="934" spans="1:12" x14ac:dyDescent="0.3">
      <c r="A934" s="11">
        <v>101003596</v>
      </c>
      <c r="B934" s="12" t="s">
        <v>1231</v>
      </c>
      <c r="C934" s="11" t="s">
        <v>926</v>
      </c>
      <c r="D934" s="12" t="s">
        <v>927</v>
      </c>
      <c r="E934" s="11" t="s">
        <v>926</v>
      </c>
      <c r="F934" s="12" t="s">
        <v>928</v>
      </c>
      <c r="G934" s="11" t="s">
        <v>944</v>
      </c>
      <c r="H934" s="12" t="s">
        <v>945</v>
      </c>
      <c r="I934" s="11" t="s">
        <v>1197</v>
      </c>
      <c r="J934" s="12" t="s">
        <v>1198</v>
      </c>
      <c r="K934" s="12"/>
      <c r="L934" s="13">
        <v>647456320</v>
      </c>
    </row>
    <row r="935" spans="1:12" ht="33.75" x14ac:dyDescent="0.3">
      <c r="A935" s="11">
        <v>101003602</v>
      </c>
      <c r="B935" s="12" t="s">
        <v>3044</v>
      </c>
      <c r="C935" s="11" t="s">
        <v>926</v>
      </c>
      <c r="D935" s="12" t="s">
        <v>927</v>
      </c>
      <c r="E935" s="11" t="s">
        <v>926</v>
      </c>
      <c r="F935" s="12" t="s">
        <v>928</v>
      </c>
      <c r="G935" s="11" t="s">
        <v>933</v>
      </c>
      <c r="H935" s="12" t="s">
        <v>934</v>
      </c>
      <c r="I935" s="11" t="s">
        <v>1183</v>
      </c>
      <c r="J935" s="12" t="s">
        <v>969</v>
      </c>
      <c r="K935" s="12"/>
      <c r="L935" s="13">
        <v>75958400</v>
      </c>
    </row>
    <row r="936" spans="1:12" ht="22.5" x14ac:dyDescent="0.3">
      <c r="A936" s="11">
        <v>101003603</v>
      </c>
      <c r="B936" s="12" t="s">
        <v>3045</v>
      </c>
      <c r="C936" s="11" t="s">
        <v>926</v>
      </c>
      <c r="D936" s="12" t="s">
        <v>927</v>
      </c>
      <c r="E936" s="11" t="s">
        <v>926</v>
      </c>
      <c r="F936" s="12" t="s">
        <v>928</v>
      </c>
      <c r="G936" s="11" t="s">
        <v>933</v>
      </c>
      <c r="H936" s="12" t="s">
        <v>934</v>
      </c>
      <c r="I936" s="11" t="s">
        <v>952</v>
      </c>
      <c r="J936" s="12" t="s">
        <v>951</v>
      </c>
      <c r="K936" s="12"/>
      <c r="L936" s="13">
        <v>285300651</v>
      </c>
    </row>
    <row r="937" spans="1:12" ht="22.5" x14ac:dyDescent="0.3">
      <c r="A937" s="11">
        <v>101003604</v>
      </c>
      <c r="B937" s="12" t="s">
        <v>3046</v>
      </c>
      <c r="C937" s="11" t="s">
        <v>926</v>
      </c>
      <c r="D937" s="12" t="s">
        <v>927</v>
      </c>
      <c r="E937" s="11" t="s">
        <v>926</v>
      </c>
      <c r="F937" s="12" t="s">
        <v>928</v>
      </c>
      <c r="G937" s="11" t="s">
        <v>926</v>
      </c>
      <c r="H937" s="12" t="s">
        <v>929</v>
      </c>
      <c r="I937" s="11" t="s">
        <v>1081</v>
      </c>
      <c r="J937" s="12" t="s">
        <v>1082</v>
      </c>
      <c r="K937" s="12"/>
      <c r="L937" s="13">
        <v>15757421</v>
      </c>
    </row>
    <row r="938" spans="1:12" x14ac:dyDescent="0.3">
      <c r="A938" s="11">
        <v>101003606</v>
      </c>
      <c r="B938" s="12" t="s">
        <v>1232</v>
      </c>
      <c r="C938" s="11" t="s">
        <v>926</v>
      </c>
      <c r="D938" s="12" t="s">
        <v>927</v>
      </c>
      <c r="E938" s="11" t="s">
        <v>926</v>
      </c>
      <c r="F938" s="12" t="s">
        <v>928</v>
      </c>
      <c r="G938" s="11" t="s">
        <v>933</v>
      </c>
      <c r="H938" s="12" t="s">
        <v>934</v>
      </c>
      <c r="I938" s="11" t="s">
        <v>935</v>
      </c>
      <c r="J938" s="12" t="s">
        <v>936</v>
      </c>
      <c r="K938" s="12"/>
      <c r="L938" s="13">
        <v>7900391826</v>
      </c>
    </row>
    <row r="939" spans="1:12" x14ac:dyDescent="0.3">
      <c r="A939" s="11">
        <v>101003607</v>
      </c>
      <c r="B939" s="12" t="s">
        <v>1233</v>
      </c>
      <c r="C939" s="11" t="s">
        <v>926</v>
      </c>
      <c r="D939" s="12" t="s">
        <v>927</v>
      </c>
      <c r="E939" s="11" t="s">
        <v>926</v>
      </c>
      <c r="F939" s="12" t="s">
        <v>928</v>
      </c>
      <c r="G939" s="11" t="s">
        <v>933</v>
      </c>
      <c r="H939" s="12" t="s">
        <v>934</v>
      </c>
      <c r="I939" s="11" t="s">
        <v>935</v>
      </c>
      <c r="J939" s="12" t="s">
        <v>936</v>
      </c>
      <c r="K939" s="12"/>
      <c r="L939" s="13">
        <v>5009811758</v>
      </c>
    </row>
    <row r="940" spans="1:12" x14ac:dyDescent="0.3">
      <c r="A940" s="11">
        <v>101003608</v>
      </c>
      <c r="B940" s="12" t="s">
        <v>1234</v>
      </c>
      <c r="C940" s="11" t="s">
        <v>926</v>
      </c>
      <c r="D940" s="12" t="s">
        <v>927</v>
      </c>
      <c r="E940" s="11" t="s">
        <v>933</v>
      </c>
      <c r="F940" s="12" t="s">
        <v>975</v>
      </c>
      <c r="G940" s="11" t="s">
        <v>985</v>
      </c>
      <c r="H940" s="12" t="s">
        <v>986</v>
      </c>
      <c r="I940" s="11" t="s">
        <v>935</v>
      </c>
      <c r="J940" s="12" t="s">
        <v>936</v>
      </c>
      <c r="K940" s="12"/>
      <c r="L940" s="13">
        <v>6034910729</v>
      </c>
    </row>
    <row r="941" spans="1:12" x14ac:dyDescent="0.3">
      <c r="A941" s="11">
        <v>101003610</v>
      </c>
      <c r="B941" s="12" t="s">
        <v>2280</v>
      </c>
      <c r="C941" s="11" t="s">
        <v>926</v>
      </c>
      <c r="D941" s="12" t="s">
        <v>927</v>
      </c>
      <c r="E941" s="11" t="s">
        <v>933</v>
      </c>
      <c r="F941" s="12" t="s">
        <v>975</v>
      </c>
      <c r="G941" s="11" t="s">
        <v>976</v>
      </c>
      <c r="H941" s="12" t="s">
        <v>977</v>
      </c>
      <c r="I941" s="11" t="s">
        <v>979</v>
      </c>
      <c r="J941" s="12" t="s">
        <v>980</v>
      </c>
      <c r="K941" s="12"/>
      <c r="L941" s="13">
        <v>588232800</v>
      </c>
    </row>
    <row r="942" spans="1:12" ht="22.5" x14ac:dyDescent="0.3">
      <c r="A942" s="11">
        <v>101003611</v>
      </c>
      <c r="B942" s="12" t="s">
        <v>3047</v>
      </c>
      <c r="C942" s="11" t="s">
        <v>926</v>
      </c>
      <c r="D942" s="12" t="s">
        <v>927</v>
      </c>
      <c r="E942" s="11" t="s">
        <v>926</v>
      </c>
      <c r="F942" s="12" t="s">
        <v>928</v>
      </c>
      <c r="G942" s="11" t="s">
        <v>933</v>
      </c>
      <c r="H942" s="12" t="s">
        <v>934</v>
      </c>
      <c r="I942" s="11" t="s">
        <v>1197</v>
      </c>
      <c r="J942" s="12" t="s">
        <v>1198</v>
      </c>
      <c r="K942" s="12"/>
      <c r="L942" s="13">
        <v>680564194</v>
      </c>
    </row>
    <row r="943" spans="1:12" ht="22.5" x14ac:dyDescent="0.3">
      <c r="A943" s="11">
        <v>101003612</v>
      </c>
      <c r="B943" s="12" t="s">
        <v>3048</v>
      </c>
      <c r="C943" s="11" t="s">
        <v>926</v>
      </c>
      <c r="D943" s="12" t="s">
        <v>927</v>
      </c>
      <c r="E943" s="11" t="s">
        <v>926</v>
      </c>
      <c r="F943" s="12" t="s">
        <v>928</v>
      </c>
      <c r="G943" s="11" t="s">
        <v>944</v>
      </c>
      <c r="H943" s="12" t="s">
        <v>945</v>
      </c>
      <c r="I943" s="11" t="s">
        <v>1197</v>
      </c>
      <c r="J943" s="12" t="s">
        <v>1198</v>
      </c>
      <c r="K943" s="12"/>
      <c r="L943" s="13">
        <v>144411321</v>
      </c>
    </row>
    <row r="944" spans="1:12" x14ac:dyDescent="0.3">
      <c r="A944" s="11">
        <v>101003614</v>
      </c>
      <c r="B944" s="12" t="s">
        <v>1235</v>
      </c>
      <c r="C944" s="11" t="s">
        <v>926</v>
      </c>
      <c r="D944" s="12" t="s">
        <v>927</v>
      </c>
      <c r="E944" s="11" t="s">
        <v>926</v>
      </c>
      <c r="F944" s="12" t="s">
        <v>928</v>
      </c>
      <c r="G944" s="11" t="s">
        <v>944</v>
      </c>
      <c r="H944" s="12" t="s">
        <v>945</v>
      </c>
      <c r="I944" s="11" t="s">
        <v>1012</v>
      </c>
      <c r="J944" s="12" t="s">
        <v>945</v>
      </c>
      <c r="K944" s="12"/>
      <c r="L944" s="13">
        <v>334591023</v>
      </c>
    </row>
    <row r="945" spans="1:12" ht="22.5" x14ac:dyDescent="0.3">
      <c r="A945" s="11">
        <v>101003615</v>
      </c>
      <c r="B945" s="12" t="s">
        <v>3049</v>
      </c>
      <c r="C945" s="11" t="s">
        <v>926</v>
      </c>
      <c r="D945" s="12" t="s">
        <v>927</v>
      </c>
      <c r="E945" s="11" t="s">
        <v>926</v>
      </c>
      <c r="F945" s="12" t="s">
        <v>928</v>
      </c>
      <c r="G945" s="11" t="s">
        <v>944</v>
      </c>
      <c r="H945" s="12" t="s">
        <v>945</v>
      </c>
      <c r="I945" s="11" t="s">
        <v>1012</v>
      </c>
      <c r="J945" s="12" t="s">
        <v>945</v>
      </c>
      <c r="K945" s="12"/>
      <c r="L945" s="13">
        <v>532580768</v>
      </c>
    </row>
    <row r="946" spans="1:12" x14ac:dyDescent="0.3">
      <c r="A946" s="11">
        <v>101003616</v>
      </c>
      <c r="B946" s="12" t="s">
        <v>1236</v>
      </c>
      <c r="C946" s="11" t="s">
        <v>926</v>
      </c>
      <c r="D946" s="12" t="s">
        <v>927</v>
      </c>
      <c r="E946" s="11" t="s">
        <v>926</v>
      </c>
      <c r="F946" s="12" t="s">
        <v>928</v>
      </c>
      <c r="G946" s="11" t="s">
        <v>926</v>
      </c>
      <c r="H946" s="12" t="s">
        <v>929</v>
      </c>
      <c r="I946" s="11" t="s">
        <v>949</v>
      </c>
      <c r="J946" s="12" t="s">
        <v>950</v>
      </c>
      <c r="K946" s="12"/>
      <c r="L946" s="13">
        <v>2556920340</v>
      </c>
    </row>
    <row r="947" spans="1:12" x14ac:dyDescent="0.3">
      <c r="A947" s="11">
        <v>101003618</v>
      </c>
      <c r="B947" s="12" t="s">
        <v>1237</v>
      </c>
      <c r="C947" s="11" t="s">
        <v>926</v>
      </c>
      <c r="D947" s="12" t="s">
        <v>927</v>
      </c>
      <c r="E947" s="11" t="s">
        <v>926</v>
      </c>
      <c r="F947" s="12" t="s">
        <v>928</v>
      </c>
      <c r="G947" s="11" t="s">
        <v>926</v>
      </c>
      <c r="H947" s="12" t="s">
        <v>929</v>
      </c>
      <c r="I947" s="11" t="s">
        <v>949</v>
      </c>
      <c r="J947" s="12" t="s">
        <v>950</v>
      </c>
      <c r="K947" s="12"/>
      <c r="L947" s="13">
        <v>231538646</v>
      </c>
    </row>
    <row r="948" spans="1:12" ht="33.75" x14ac:dyDescent="0.3">
      <c r="A948" s="11">
        <v>101003619</v>
      </c>
      <c r="B948" s="12" t="s">
        <v>3050</v>
      </c>
      <c r="C948" s="11" t="s">
        <v>926</v>
      </c>
      <c r="D948" s="12" t="s">
        <v>927</v>
      </c>
      <c r="E948" s="11" t="s">
        <v>933</v>
      </c>
      <c r="F948" s="12" t="s">
        <v>975</v>
      </c>
      <c r="G948" s="11" t="s">
        <v>990</v>
      </c>
      <c r="H948" s="12" t="s">
        <v>991</v>
      </c>
      <c r="I948" s="11" t="s">
        <v>952</v>
      </c>
      <c r="J948" s="12" t="s">
        <v>951</v>
      </c>
      <c r="K948" s="12"/>
      <c r="L948" s="13">
        <v>360309340</v>
      </c>
    </row>
    <row r="949" spans="1:12" x14ac:dyDescent="0.3">
      <c r="A949" s="11">
        <v>101003620</v>
      </c>
      <c r="B949" s="12" t="s">
        <v>1238</v>
      </c>
      <c r="C949" s="11" t="s">
        <v>926</v>
      </c>
      <c r="D949" s="12" t="s">
        <v>927</v>
      </c>
      <c r="E949" s="11" t="s">
        <v>926</v>
      </c>
      <c r="F949" s="12" t="s">
        <v>928</v>
      </c>
      <c r="G949" s="11" t="s">
        <v>933</v>
      </c>
      <c r="H949" s="12" t="s">
        <v>934</v>
      </c>
      <c r="I949" s="11" t="s">
        <v>930</v>
      </c>
      <c r="J949" s="12" t="s">
        <v>931</v>
      </c>
      <c r="K949" s="12"/>
      <c r="L949" s="13">
        <v>380308800</v>
      </c>
    </row>
    <row r="950" spans="1:12" ht="22.5" x14ac:dyDescent="0.3">
      <c r="A950" s="11">
        <v>101003621</v>
      </c>
      <c r="B950" s="12" t="s">
        <v>2256</v>
      </c>
      <c r="C950" s="11" t="s">
        <v>926</v>
      </c>
      <c r="D950" s="12" t="s">
        <v>927</v>
      </c>
      <c r="E950" s="11" t="s">
        <v>926</v>
      </c>
      <c r="F950" s="12" t="s">
        <v>928</v>
      </c>
      <c r="G950" s="11" t="s">
        <v>944</v>
      </c>
      <c r="H950" s="12" t="s">
        <v>945</v>
      </c>
      <c r="I950" s="11" t="s">
        <v>1012</v>
      </c>
      <c r="J950" s="12" t="s">
        <v>945</v>
      </c>
      <c r="K950" s="12"/>
      <c r="L950" s="13">
        <v>2524755</v>
      </c>
    </row>
    <row r="951" spans="1:12" x14ac:dyDescent="0.3">
      <c r="A951" s="11">
        <v>101003623</v>
      </c>
      <c r="B951" s="12" t="s">
        <v>1239</v>
      </c>
      <c r="C951" s="11" t="s">
        <v>926</v>
      </c>
      <c r="D951" s="12" t="s">
        <v>927</v>
      </c>
      <c r="E951" s="11" t="s">
        <v>926</v>
      </c>
      <c r="F951" s="12" t="s">
        <v>928</v>
      </c>
      <c r="G951" s="11" t="s">
        <v>944</v>
      </c>
      <c r="H951" s="12" t="s">
        <v>945</v>
      </c>
      <c r="I951" s="11" t="s">
        <v>1012</v>
      </c>
      <c r="J951" s="12" t="s">
        <v>945</v>
      </c>
      <c r="K951" s="12"/>
      <c r="L951" s="13">
        <v>174073</v>
      </c>
    </row>
    <row r="952" spans="1:12" x14ac:dyDescent="0.3">
      <c r="A952" s="11">
        <v>101003624</v>
      </c>
      <c r="B952" s="12" t="s">
        <v>2246</v>
      </c>
      <c r="C952" s="11" t="s">
        <v>926</v>
      </c>
      <c r="D952" s="12" t="s">
        <v>927</v>
      </c>
      <c r="E952" s="11" t="s">
        <v>926</v>
      </c>
      <c r="F952" s="12" t="s">
        <v>928</v>
      </c>
      <c r="G952" s="11" t="s">
        <v>933</v>
      </c>
      <c r="H952" s="12" t="s">
        <v>934</v>
      </c>
      <c r="I952" s="11" t="s">
        <v>935</v>
      </c>
      <c r="J952" s="12" t="s">
        <v>936</v>
      </c>
      <c r="K952" s="12"/>
      <c r="L952" s="13">
        <v>27332916</v>
      </c>
    </row>
    <row r="953" spans="1:12" x14ac:dyDescent="0.3">
      <c r="A953" s="11">
        <v>101003625</v>
      </c>
      <c r="B953" s="12" t="s">
        <v>1240</v>
      </c>
      <c r="C953" s="11" t="s">
        <v>926</v>
      </c>
      <c r="D953" s="12" t="s">
        <v>927</v>
      </c>
      <c r="E953" s="11" t="s">
        <v>926</v>
      </c>
      <c r="F953" s="12" t="s">
        <v>928</v>
      </c>
      <c r="G953" s="11" t="s">
        <v>933</v>
      </c>
      <c r="H953" s="12" t="s">
        <v>934</v>
      </c>
      <c r="I953" s="11" t="s">
        <v>935</v>
      </c>
      <c r="J953" s="12" t="s">
        <v>936</v>
      </c>
      <c r="K953" s="12"/>
      <c r="L953" s="13">
        <v>2262468</v>
      </c>
    </row>
    <row r="954" spans="1:12" x14ac:dyDescent="0.3">
      <c r="A954" s="11">
        <v>101003626</v>
      </c>
      <c r="B954" s="12" t="s">
        <v>1241</v>
      </c>
      <c r="C954" s="11" t="s">
        <v>926</v>
      </c>
      <c r="D954" s="12" t="s">
        <v>927</v>
      </c>
      <c r="E954" s="11" t="s">
        <v>926</v>
      </c>
      <c r="F954" s="12" t="s">
        <v>928</v>
      </c>
      <c r="G954" s="11" t="s">
        <v>933</v>
      </c>
      <c r="H954" s="12" t="s">
        <v>934</v>
      </c>
      <c r="I954" s="11" t="s">
        <v>935</v>
      </c>
      <c r="J954" s="12" t="s">
        <v>936</v>
      </c>
      <c r="K954" s="12"/>
      <c r="L954" s="13">
        <v>451963</v>
      </c>
    </row>
    <row r="955" spans="1:12" x14ac:dyDescent="0.3">
      <c r="A955" s="11">
        <v>101003631</v>
      </c>
      <c r="B955" s="12" t="s">
        <v>1242</v>
      </c>
      <c r="C955" s="11" t="s">
        <v>926</v>
      </c>
      <c r="D955" s="12" t="s">
        <v>927</v>
      </c>
      <c r="E955" s="11" t="s">
        <v>926</v>
      </c>
      <c r="F955" s="12" t="s">
        <v>928</v>
      </c>
      <c r="G955" s="11" t="s">
        <v>933</v>
      </c>
      <c r="H955" s="12" t="s">
        <v>934</v>
      </c>
      <c r="I955" s="11" t="s">
        <v>952</v>
      </c>
      <c r="J955" s="12" t="s">
        <v>951</v>
      </c>
      <c r="K955" s="12"/>
      <c r="L955" s="13">
        <v>3162949860</v>
      </c>
    </row>
    <row r="956" spans="1:12" x14ac:dyDescent="0.3">
      <c r="A956" s="11">
        <v>101003632</v>
      </c>
      <c r="B956" s="12" t="s">
        <v>1243</v>
      </c>
      <c r="C956" s="11" t="s">
        <v>926</v>
      </c>
      <c r="D956" s="12" t="s">
        <v>927</v>
      </c>
      <c r="E956" s="11" t="s">
        <v>926</v>
      </c>
      <c r="F956" s="12" t="s">
        <v>928</v>
      </c>
      <c r="G956" s="11" t="s">
        <v>926</v>
      </c>
      <c r="H956" s="12" t="s">
        <v>929</v>
      </c>
      <c r="I956" s="11" t="s">
        <v>961</v>
      </c>
      <c r="J956" s="12" t="s">
        <v>960</v>
      </c>
      <c r="K956" s="12"/>
      <c r="L956" s="13">
        <v>541272600</v>
      </c>
    </row>
    <row r="957" spans="1:12" x14ac:dyDescent="0.3">
      <c r="A957" s="11">
        <v>101003634</v>
      </c>
      <c r="B957" s="12" t="s">
        <v>1244</v>
      </c>
      <c r="C957" s="11" t="s">
        <v>926</v>
      </c>
      <c r="D957" s="12" t="s">
        <v>927</v>
      </c>
      <c r="E957" s="11" t="s">
        <v>926</v>
      </c>
      <c r="F957" s="12" t="s">
        <v>928</v>
      </c>
      <c r="G957" s="11" t="s">
        <v>933</v>
      </c>
      <c r="H957" s="12" t="s">
        <v>934</v>
      </c>
      <c r="I957" s="11" t="s">
        <v>935</v>
      </c>
      <c r="J957" s="12" t="s">
        <v>936</v>
      </c>
      <c r="K957" s="12"/>
      <c r="L957" s="13">
        <v>261612700</v>
      </c>
    </row>
    <row r="958" spans="1:12" ht="22.5" x14ac:dyDescent="0.3">
      <c r="A958" s="11">
        <v>101003636</v>
      </c>
      <c r="B958" s="12" t="s">
        <v>3051</v>
      </c>
      <c r="C958" s="11" t="s">
        <v>926</v>
      </c>
      <c r="D958" s="12" t="s">
        <v>927</v>
      </c>
      <c r="E958" s="11" t="s">
        <v>933</v>
      </c>
      <c r="F958" s="12" t="s">
        <v>975</v>
      </c>
      <c r="G958" s="11" t="s">
        <v>990</v>
      </c>
      <c r="H958" s="12" t="s">
        <v>991</v>
      </c>
      <c r="I958" s="11" t="s">
        <v>952</v>
      </c>
      <c r="J958" s="12" t="s">
        <v>951</v>
      </c>
      <c r="K958" s="12"/>
      <c r="L958" s="13">
        <v>76956109</v>
      </c>
    </row>
    <row r="959" spans="1:12" x14ac:dyDescent="0.3">
      <c r="A959" s="11">
        <v>101003637</v>
      </c>
      <c r="B959" s="12" t="s">
        <v>1245</v>
      </c>
      <c r="C959" s="11" t="s">
        <v>926</v>
      </c>
      <c r="D959" s="12" t="s">
        <v>927</v>
      </c>
      <c r="E959" s="11" t="s">
        <v>933</v>
      </c>
      <c r="F959" s="12" t="s">
        <v>975</v>
      </c>
      <c r="G959" s="11" t="s">
        <v>985</v>
      </c>
      <c r="H959" s="12" t="s">
        <v>986</v>
      </c>
      <c r="I959" s="11" t="s">
        <v>1154</v>
      </c>
      <c r="J959" s="12" t="s">
        <v>1155</v>
      </c>
      <c r="K959" s="12"/>
      <c r="L959" s="13">
        <v>4438055743</v>
      </c>
    </row>
    <row r="960" spans="1:12" ht="22.5" x14ac:dyDescent="0.3">
      <c r="A960" s="11">
        <v>101003639</v>
      </c>
      <c r="B960" s="12" t="s">
        <v>3052</v>
      </c>
      <c r="C960" s="11" t="s">
        <v>926</v>
      </c>
      <c r="D960" s="12" t="s">
        <v>927</v>
      </c>
      <c r="E960" s="11" t="s">
        <v>926</v>
      </c>
      <c r="F960" s="12" t="s">
        <v>928</v>
      </c>
      <c r="G960" s="11" t="s">
        <v>926</v>
      </c>
      <c r="H960" s="12" t="s">
        <v>929</v>
      </c>
      <c r="I960" s="11" t="s">
        <v>949</v>
      </c>
      <c r="J960" s="12" t="s">
        <v>950</v>
      </c>
      <c r="K960" s="12"/>
      <c r="L960" s="13">
        <v>129270745</v>
      </c>
    </row>
    <row r="961" spans="1:12" ht="22.5" x14ac:dyDescent="0.3">
      <c r="A961" s="11">
        <v>101003642</v>
      </c>
      <c r="B961" s="12" t="s">
        <v>3053</v>
      </c>
      <c r="C961" s="11" t="s">
        <v>926</v>
      </c>
      <c r="D961" s="12" t="s">
        <v>927</v>
      </c>
      <c r="E961" s="11" t="s">
        <v>926</v>
      </c>
      <c r="F961" s="12" t="s">
        <v>928</v>
      </c>
      <c r="G961" s="11" t="s">
        <v>926</v>
      </c>
      <c r="H961" s="12" t="s">
        <v>929</v>
      </c>
      <c r="I961" s="11" t="s">
        <v>949</v>
      </c>
      <c r="J961" s="12" t="s">
        <v>950</v>
      </c>
      <c r="K961" s="12"/>
      <c r="L961" s="13">
        <v>136863684</v>
      </c>
    </row>
    <row r="962" spans="1:12" ht="22.5" x14ac:dyDescent="0.3">
      <c r="A962" s="11">
        <v>101003643</v>
      </c>
      <c r="B962" s="12" t="s">
        <v>3054</v>
      </c>
      <c r="C962" s="11" t="s">
        <v>926</v>
      </c>
      <c r="D962" s="12" t="s">
        <v>927</v>
      </c>
      <c r="E962" s="11" t="s">
        <v>926</v>
      </c>
      <c r="F962" s="12" t="s">
        <v>928</v>
      </c>
      <c r="G962" s="11" t="s">
        <v>926</v>
      </c>
      <c r="H962" s="12" t="s">
        <v>929</v>
      </c>
      <c r="I962" s="11" t="s">
        <v>949</v>
      </c>
      <c r="J962" s="12" t="s">
        <v>950</v>
      </c>
      <c r="K962" s="12"/>
      <c r="L962" s="13">
        <v>148596189</v>
      </c>
    </row>
    <row r="963" spans="1:12" ht="22.5" x14ac:dyDescent="0.3">
      <c r="A963" s="11">
        <v>101003646</v>
      </c>
      <c r="B963" s="12" t="s">
        <v>3055</v>
      </c>
      <c r="C963" s="11" t="s">
        <v>926</v>
      </c>
      <c r="D963" s="12" t="s">
        <v>927</v>
      </c>
      <c r="E963" s="11" t="s">
        <v>926</v>
      </c>
      <c r="F963" s="12" t="s">
        <v>928</v>
      </c>
      <c r="G963" s="11" t="s">
        <v>926</v>
      </c>
      <c r="H963" s="12" t="s">
        <v>929</v>
      </c>
      <c r="I963" s="11" t="s">
        <v>949</v>
      </c>
      <c r="J963" s="12" t="s">
        <v>950</v>
      </c>
      <c r="K963" s="12"/>
      <c r="L963" s="13">
        <v>147692418</v>
      </c>
    </row>
    <row r="964" spans="1:12" x14ac:dyDescent="0.3">
      <c r="A964" s="11">
        <v>101003649</v>
      </c>
      <c r="B964" s="12" t="s">
        <v>1246</v>
      </c>
      <c r="C964" s="11" t="s">
        <v>926</v>
      </c>
      <c r="D964" s="12" t="s">
        <v>927</v>
      </c>
      <c r="E964" s="11" t="s">
        <v>933</v>
      </c>
      <c r="F964" s="12" t="s">
        <v>975</v>
      </c>
      <c r="G964" s="11" t="s">
        <v>985</v>
      </c>
      <c r="H964" s="12" t="s">
        <v>986</v>
      </c>
      <c r="I964" s="11" t="s">
        <v>1148</v>
      </c>
      <c r="J964" s="12" t="s">
        <v>1149</v>
      </c>
      <c r="K964" s="12"/>
      <c r="L964" s="13">
        <v>2729627048</v>
      </c>
    </row>
    <row r="965" spans="1:12" x14ac:dyDescent="0.3">
      <c r="A965" s="11">
        <v>101003650</v>
      </c>
      <c r="B965" s="12" t="s">
        <v>1247</v>
      </c>
      <c r="C965" s="11" t="s">
        <v>926</v>
      </c>
      <c r="D965" s="12" t="s">
        <v>927</v>
      </c>
      <c r="E965" s="11" t="s">
        <v>926</v>
      </c>
      <c r="F965" s="12" t="s">
        <v>928</v>
      </c>
      <c r="G965" s="11" t="s">
        <v>933</v>
      </c>
      <c r="H965" s="12" t="s">
        <v>934</v>
      </c>
      <c r="I965" s="11" t="s">
        <v>1148</v>
      </c>
      <c r="J965" s="12" t="s">
        <v>1149</v>
      </c>
      <c r="K965" s="12"/>
      <c r="L965" s="13">
        <v>2300603425</v>
      </c>
    </row>
    <row r="966" spans="1:12" x14ac:dyDescent="0.3">
      <c r="A966" s="11">
        <v>101003651</v>
      </c>
      <c r="B966" s="12" t="s">
        <v>1248</v>
      </c>
      <c r="C966" s="11" t="s">
        <v>926</v>
      </c>
      <c r="D966" s="12" t="s">
        <v>927</v>
      </c>
      <c r="E966" s="11" t="s">
        <v>926</v>
      </c>
      <c r="F966" s="12" t="s">
        <v>928</v>
      </c>
      <c r="G966" s="11" t="s">
        <v>933</v>
      </c>
      <c r="H966" s="12" t="s">
        <v>934</v>
      </c>
      <c r="I966" s="11" t="s">
        <v>1148</v>
      </c>
      <c r="J966" s="12" t="s">
        <v>1149</v>
      </c>
      <c r="K966" s="12"/>
      <c r="L966" s="13">
        <v>2044942506</v>
      </c>
    </row>
    <row r="967" spans="1:12" x14ac:dyDescent="0.3">
      <c r="A967" s="11">
        <v>101003654</v>
      </c>
      <c r="B967" s="12" t="s">
        <v>1249</v>
      </c>
      <c r="C967" s="11" t="s">
        <v>926</v>
      </c>
      <c r="D967" s="12" t="s">
        <v>927</v>
      </c>
      <c r="E967" s="11" t="s">
        <v>926</v>
      </c>
      <c r="F967" s="12" t="s">
        <v>928</v>
      </c>
      <c r="G967" s="11" t="s">
        <v>944</v>
      </c>
      <c r="H967" s="12" t="s">
        <v>945</v>
      </c>
      <c r="I967" s="11" t="s">
        <v>1197</v>
      </c>
      <c r="J967" s="12" t="s">
        <v>1198</v>
      </c>
      <c r="K967" s="12"/>
      <c r="L967" s="13">
        <v>126672000</v>
      </c>
    </row>
    <row r="968" spans="1:12" x14ac:dyDescent="0.3">
      <c r="A968" s="11">
        <v>101003655</v>
      </c>
      <c r="B968" s="12" t="s">
        <v>1250</v>
      </c>
      <c r="C968" s="11" t="s">
        <v>926</v>
      </c>
      <c r="D968" s="12" t="s">
        <v>927</v>
      </c>
      <c r="E968" s="11" t="s">
        <v>926</v>
      </c>
      <c r="F968" s="12" t="s">
        <v>928</v>
      </c>
      <c r="G968" s="11" t="s">
        <v>944</v>
      </c>
      <c r="H968" s="12" t="s">
        <v>945</v>
      </c>
      <c r="I968" s="11" t="s">
        <v>1251</v>
      </c>
      <c r="J968" s="12" t="s">
        <v>1252</v>
      </c>
      <c r="K968" s="12"/>
      <c r="L968" s="13">
        <v>1565745865</v>
      </c>
    </row>
    <row r="969" spans="1:12" x14ac:dyDescent="0.3">
      <c r="A969" s="11">
        <v>101003663</v>
      </c>
      <c r="B969" s="12" t="s">
        <v>1253</v>
      </c>
      <c r="C969" s="11" t="s">
        <v>926</v>
      </c>
      <c r="D969" s="12" t="s">
        <v>927</v>
      </c>
      <c r="E969" s="11" t="s">
        <v>926</v>
      </c>
      <c r="F969" s="12" t="s">
        <v>928</v>
      </c>
      <c r="G969" s="11" t="s">
        <v>933</v>
      </c>
      <c r="H969" s="12" t="s">
        <v>934</v>
      </c>
      <c r="I969" s="11" t="s">
        <v>935</v>
      </c>
      <c r="J969" s="12" t="s">
        <v>936</v>
      </c>
      <c r="K969" s="12"/>
      <c r="L969" s="13">
        <v>25653079</v>
      </c>
    </row>
    <row r="970" spans="1:12" x14ac:dyDescent="0.3">
      <c r="A970" s="11">
        <v>101003664</v>
      </c>
      <c r="B970" s="12" t="s">
        <v>1254</v>
      </c>
      <c r="C970" s="11" t="s">
        <v>926</v>
      </c>
      <c r="D970" s="12" t="s">
        <v>927</v>
      </c>
      <c r="E970" s="11" t="s">
        <v>926</v>
      </c>
      <c r="F970" s="12" t="s">
        <v>928</v>
      </c>
      <c r="G970" s="11" t="s">
        <v>933</v>
      </c>
      <c r="H970" s="12" t="s">
        <v>934</v>
      </c>
      <c r="I970" s="11" t="s">
        <v>935</v>
      </c>
      <c r="J970" s="12" t="s">
        <v>936</v>
      </c>
      <c r="K970" s="12"/>
      <c r="L970" s="13">
        <v>8199030</v>
      </c>
    </row>
    <row r="971" spans="1:12" x14ac:dyDescent="0.3">
      <c r="A971" s="11">
        <v>101003665</v>
      </c>
      <c r="B971" s="12" t="s">
        <v>1255</v>
      </c>
      <c r="C971" s="11" t="s">
        <v>926</v>
      </c>
      <c r="D971" s="12" t="s">
        <v>927</v>
      </c>
      <c r="E971" s="11" t="s">
        <v>926</v>
      </c>
      <c r="F971" s="12" t="s">
        <v>928</v>
      </c>
      <c r="G971" s="11" t="s">
        <v>933</v>
      </c>
      <c r="H971" s="12" t="s">
        <v>934</v>
      </c>
      <c r="I971" s="11" t="s">
        <v>935</v>
      </c>
      <c r="J971" s="12" t="s">
        <v>936</v>
      </c>
      <c r="K971" s="12"/>
      <c r="L971" s="13">
        <v>7390444</v>
      </c>
    </row>
    <row r="972" spans="1:12" x14ac:dyDescent="0.3">
      <c r="A972" s="11">
        <v>101003666</v>
      </c>
      <c r="B972" s="12" t="s">
        <v>1256</v>
      </c>
      <c r="C972" s="11" t="s">
        <v>926</v>
      </c>
      <c r="D972" s="12" t="s">
        <v>927</v>
      </c>
      <c r="E972" s="11" t="s">
        <v>926</v>
      </c>
      <c r="F972" s="12" t="s">
        <v>928</v>
      </c>
      <c r="G972" s="11" t="s">
        <v>926</v>
      </c>
      <c r="H972" s="12" t="s">
        <v>929</v>
      </c>
      <c r="I972" s="11" t="s">
        <v>1012</v>
      </c>
      <c r="J972" s="12" t="s">
        <v>945</v>
      </c>
      <c r="K972" s="12"/>
      <c r="L972" s="13">
        <v>6473628</v>
      </c>
    </row>
    <row r="973" spans="1:12" x14ac:dyDescent="0.3">
      <c r="A973" s="11">
        <v>101003671</v>
      </c>
      <c r="B973" s="12" t="s">
        <v>1257</v>
      </c>
      <c r="C973" s="11" t="s">
        <v>926</v>
      </c>
      <c r="D973" s="12" t="s">
        <v>927</v>
      </c>
      <c r="E973" s="11" t="s">
        <v>926</v>
      </c>
      <c r="F973" s="12" t="s">
        <v>928</v>
      </c>
      <c r="G973" s="11" t="s">
        <v>933</v>
      </c>
      <c r="H973" s="12" t="s">
        <v>934</v>
      </c>
      <c r="I973" s="11" t="s">
        <v>930</v>
      </c>
      <c r="J973" s="12" t="s">
        <v>931</v>
      </c>
      <c r="K973" s="12"/>
      <c r="L973" s="13">
        <v>618575690</v>
      </c>
    </row>
    <row r="974" spans="1:12" ht="22.5" x14ac:dyDescent="0.3">
      <c r="A974" s="11">
        <v>101003679</v>
      </c>
      <c r="B974" s="12" t="s">
        <v>3056</v>
      </c>
      <c r="C974" s="11" t="s">
        <v>926</v>
      </c>
      <c r="D974" s="12" t="s">
        <v>927</v>
      </c>
      <c r="E974" s="11" t="s">
        <v>926</v>
      </c>
      <c r="F974" s="12" t="s">
        <v>928</v>
      </c>
      <c r="G974" s="11" t="s">
        <v>933</v>
      </c>
      <c r="H974" s="12" t="s">
        <v>934</v>
      </c>
      <c r="I974" s="11" t="s">
        <v>935</v>
      </c>
      <c r="J974" s="12" t="s">
        <v>936</v>
      </c>
      <c r="K974" s="12"/>
      <c r="L974" s="13">
        <v>689299901</v>
      </c>
    </row>
    <row r="975" spans="1:12" x14ac:dyDescent="0.3">
      <c r="A975" s="11">
        <v>101003681</v>
      </c>
      <c r="B975" s="12" t="s">
        <v>1258</v>
      </c>
      <c r="C975" s="11" t="s">
        <v>926</v>
      </c>
      <c r="D975" s="12" t="s">
        <v>927</v>
      </c>
      <c r="E975" s="11" t="s">
        <v>926</v>
      </c>
      <c r="F975" s="12" t="s">
        <v>928</v>
      </c>
      <c r="G975" s="11" t="s">
        <v>933</v>
      </c>
      <c r="H975" s="12" t="s">
        <v>934</v>
      </c>
      <c r="I975" s="11" t="s">
        <v>930</v>
      </c>
      <c r="J975" s="12" t="s">
        <v>931</v>
      </c>
      <c r="K975" s="12"/>
      <c r="L975" s="13">
        <v>368773860</v>
      </c>
    </row>
    <row r="976" spans="1:12" x14ac:dyDescent="0.3">
      <c r="A976" s="11">
        <v>101003686</v>
      </c>
      <c r="B976" s="12" t="s">
        <v>1259</v>
      </c>
      <c r="C976" s="11" t="s">
        <v>926</v>
      </c>
      <c r="D976" s="12" t="s">
        <v>927</v>
      </c>
      <c r="E976" s="11" t="s">
        <v>926</v>
      </c>
      <c r="F976" s="12" t="s">
        <v>928</v>
      </c>
      <c r="G976" s="11" t="s">
        <v>926</v>
      </c>
      <c r="H976" s="12" t="s">
        <v>929</v>
      </c>
      <c r="I976" s="11" t="s">
        <v>955</v>
      </c>
      <c r="J976" s="12" t="s">
        <v>956</v>
      </c>
      <c r="K976" s="12"/>
      <c r="L976" s="13">
        <v>89157600</v>
      </c>
    </row>
    <row r="977" spans="1:12" x14ac:dyDescent="0.3">
      <c r="A977" s="11">
        <v>101003687</v>
      </c>
      <c r="B977" s="12" t="s">
        <v>1260</v>
      </c>
      <c r="C977" s="11" t="s">
        <v>926</v>
      </c>
      <c r="D977" s="12" t="s">
        <v>927</v>
      </c>
      <c r="E977" s="11" t="s">
        <v>933</v>
      </c>
      <c r="F977" s="12" t="s">
        <v>975</v>
      </c>
      <c r="G977" s="11" t="s">
        <v>1048</v>
      </c>
      <c r="H977" s="12" t="s">
        <v>1049</v>
      </c>
      <c r="I977" s="11" t="s">
        <v>1019</v>
      </c>
      <c r="J977" s="12" t="s">
        <v>1020</v>
      </c>
      <c r="K977" s="12"/>
      <c r="L977" s="13">
        <v>75026010</v>
      </c>
    </row>
    <row r="978" spans="1:12" ht="22.5" x14ac:dyDescent="0.3">
      <c r="A978" s="11">
        <v>101003703</v>
      </c>
      <c r="B978" s="12" t="s">
        <v>3057</v>
      </c>
      <c r="C978" s="11" t="s">
        <v>926</v>
      </c>
      <c r="D978" s="12" t="s">
        <v>927</v>
      </c>
      <c r="E978" s="11" t="s">
        <v>926</v>
      </c>
      <c r="F978" s="12" t="s">
        <v>928</v>
      </c>
      <c r="G978" s="11" t="s">
        <v>933</v>
      </c>
      <c r="H978" s="12" t="s">
        <v>934</v>
      </c>
      <c r="I978" s="11" t="s">
        <v>935</v>
      </c>
      <c r="J978" s="12" t="s">
        <v>936</v>
      </c>
      <c r="K978" s="12"/>
      <c r="L978" s="13">
        <v>56140395</v>
      </c>
    </row>
    <row r="979" spans="1:12" ht="22.5" x14ac:dyDescent="0.3">
      <c r="A979" s="11">
        <v>101003705</v>
      </c>
      <c r="B979" s="12" t="s">
        <v>3058</v>
      </c>
      <c r="C979" s="11" t="s">
        <v>926</v>
      </c>
      <c r="D979" s="12" t="s">
        <v>927</v>
      </c>
      <c r="E979" s="11" t="s">
        <v>926</v>
      </c>
      <c r="F979" s="12" t="s">
        <v>928</v>
      </c>
      <c r="G979" s="11" t="s">
        <v>926</v>
      </c>
      <c r="H979" s="12" t="s">
        <v>929</v>
      </c>
      <c r="I979" s="11" t="s">
        <v>949</v>
      </c>
      <c r="J979" s="12" t="s">
        <v>950</v>
      </c>
      <c r="K979" s="12"/>
      <c r="L979" s="13">
        <v>103398662</v>
      </c>
    </row>
    <row r="980" spans="1:12" ht="22.5" x14ac:dyDescent="0.3">
      <c r="A980" s="11">
        <v>101003706</v>
      </c>
      <c r="B980" s="12" t="s">
        <v>3059</v>
      </c>
      <c r="C980" s="11" t="s">
        <v>926</v>
      </c>
      <c r="D980" s="12" t="s">
        <v>927</v>
      </c>
      <c r="E980" s="11" t="s">
        <v>926</v>
      </c>
      <c r="F980" s="12" t="s">
        <v>928</v>
      </c>
      <c r="G980" s="11" t="s">
        <v>926</v>
      </c>
      <c r="H980" s="12" t="s">
        <v>929</v>
      </c>
      <c r="I980" s="11" t="s">
        <v>949</v>
      </c>
      <c r="J980" s="12" t="s">
        <v>950</v>
      </c>
      <c r="K980" s="12"/>
      <c r="L980" s="13">
        <v>37184400</v>
      </c>
    </row>
    <row r="981" spans="1:12" ht="22.5" x14ac:dyDescent="0.3">
      <c r="A981" s="11">
        <v>101003707</v>
      </c>
      <c r="B981" s="12" t="s">
        <v>3060</v>
      </c>
      <c r="C981" s="11" t="s">
        <v>926</v>
      </c>
      <c r="D981" s="12" t="s">
        <v>927</v>
      </c>
      <c r="E981" s="11" t="s">
        <v>926</v>
      </c>
      <c r="F981" s="12" t="s">
        <v>928</v>
      </c>
      <c r="G981" s="11" t="s">
        <v>926</v>
      </c>
      <c r="H981" s="12" t="s">
        <v>929</v>
      </c>
      <c r="I981" s="11" t="s">
        <v>949</v>
      </c>
      <c r="J981" s="12" t="s">
        <v>950</v>
      </c>
      <c r="K981" s="12"/>
      <c r="L981" s="13">
        <v>91476752</v>
      </c>
    </row>
    <row r="982" spans="1:12" ht="22.5" x14ac:dyDescent="0.3">
      <c r="A982" s="11">
        <v>101003708</v>
      </c>
      <c r="B982" s="12" t="s">
        <v>3061</v>
      </c>
      <c r="C982" s="11" t="s">
        <v>926</v>
      </c>
      <c r="D982" s="12" t="s">
        <v>927</v>
      </c>
      <c r="E982" s="11" t="s">
        <v>926</v>
      </c>
      <c r="F982" s="12" t="s">
        <v>928</v>
      </c>
      <c r="G982" s="11" t="s">
        <v>926</v>
      </c>
      <c r="H982" s="12" t="s">
        <v>929</v>
      </c>
      <c r="I982" s="11" t="s">
        <v>949</v>
      </c>
      <c r="J982" s="12" t="s">
        <v>950</v>
      </c>
      <c r="K982" s="12"/>
      <c r="L982" s="13">
        <v>37184400</v>
      </c>
    </row>
    <row r="983" spans="1:12" ht="22.5" x14ac:dyDescent="0.3">
      <c r="A983" s="11">
        <v>101003710</v>
      </c>
      <c r="B983" s="12" t="s">
        <v>3062</v>
      </c>
      <c r="C983" s="11" t="s">
        <v>926</v>
      </c>
      <c r="D983" s="12" t="s">
        <v>927</v>
      </c>
      <c r="E983" s="11" t="s">
        <v>926</v>
      </c>
      <c r="F983" s="12" t="s">
        <v>928</v>
      </c>
      <c r="G983" s="11" t="s">
        <v>926</v>
      </c>
      <c r="H983" s="12" t="s">
        <v>929</v>
      </c>
      <c r="I983" s="11" t="s">
        <v>949</v>
      </c>
      <c r="J983" s="12" t="s">
        <v>950</v>
      </c>
      <c r="K983" s="12"/>
      <c r="L983" s="13">
        <v>2060569</v>
      </c>
    </row>
    <row r="984" spans="1:12" ht="22.5" x14ac:dyDescent="0.3">
      <c r="A984" s="11">
        <v>101003712</v>
      </c>
      <c r="B984" s="12" t="s">
        <v>3063</v>
      </c>
      <c r="C984" s="11" t="s">
        <v>926</v>
      </c>
      <c r="D984" s="12" t="s">
        <v>927</v>
      </c>
      <c r="E984" s="11" t="s">
        <v>926</v>
      </c>
      <c r="F984" s="12" t="s">
        <v>928</v>
      </c>
      <c r="G984" s="11" t="s">
        <v>926</v>
      </c>
      <c r="H984" s="12" t="s">
        <v>929</v>
      </c>
      <c r="I984" s="11" t="s">
        <v>949</v>
      </c>
      <c r="J984" s="12" t="s">
        <v>950</v>
      </c>
      <c r="K984" s="12"/>
      <c r="L984" s="13">
        <v>10833416</v>
      </c>
    </row>
    <row r="985" spans="1:12" ht="22.5" x14ac:dyDescent="0.3">
      <c r="A985" s="11">
        <v>101003716</v>
      </c>
      <c r="B985" s="12" t="s">
        <v>3064</v>
      </c>
      <c r="C985" s="11" t="s">
        <v>926</v>
      </c>
      <c r="D985" s="12" t="s">
        <v>927</v>
      </c>
      <c r="E985" s="11" t="s">
        <v>926</v>
      </c>
      <c r="F985" s="12" t="s">
        <v>928</v>
      </c>
      <c r="G985" s="11" t="s">
        <v>926</v>
      </c>
      <c r="H985" s="12" t="s">
        <v>929</v>
      </c>
      <c r="I985" s="11" t="s">
        <v>949</v>
      </c>
      <c r="J985" s="12" t="s">
        <v>950</v>
      </c>
      <c r="K985" s="12"/>
      <c r="L985" s="13">
        <v>13748944</v>
      </c>
    </row>
    <row r="986" spans="1:12" x14ac:dyDescent="0.3">
      <c r="A986" s="11">
        <v>101003739</v>
      </c>
      <c r="B986" s="12" t="s">
        <v>1261</v>
      </c>
      <c r="C986" s="11" t="s">
        <v>926</v>
      </c>
      <c r="D986" s="12" t="s">
        <v>927</v>
      </c>
      <c r="E986" s="11" t="s">
        <v>926</v>
      </c>
      <c r="F986" s="12" t="s">
        <v>928</v>
      </c>
      <c r="G986" s="11" t="s">
        <v>933</v>
      </c>
      <c r="H986" s="12" t="s">
        <v>934</v>
      </c>
      <c r="I986" s="11" t="s">
        <v>1262</v>
      </c>
      <c r="J986" s="12" t="s">
        <v>1263</v>
      </c>
      <c r="K986" s="12"/>
      <c r="L986" s="13">
        <v>2685335695</v>
      </c>
    </row>
    <row r="987" spans="1:12" x14ac:dyDescent="0.3">
      <c r="A987" s="11">
        <v>101003740</v>
      </c>
      <c r="B987" s="12" t="s">
        <v>1264</v>
      </c>
      <c r="C987" s="11" t="s">
        <v>926</v>
      </c>
      <c r="D987" s="12" t="s">
        <v>927</v>
      </c>
      <c r="E987" s="11" t="s">
        <v>926</v>
      </c>
      <c r="F987" s="12" t="s">
        <v>928</v>
      </c>
      <c r="G987" s="11" t="s">
        <v>933</v>
      </c>
      <c r="H987" s="12" t="s">
        <v>934</v>
      </c>
      <c r="I987" s="11" t="s">
        <v>1262</v>
      </c>
      <c r="J987" s="12" t="s">
        <v>1263</v>
      </c>
      <c r="K987" s="12"/>
      <c r="L987" s="13">
        <v>5164733864</v>
      </c>
    </row>
    <row r="988" spans="1:12" ht="22.5" x14ac:dyDescent="0.3">
      <c r="A988" s="11">
        <v>101003741</v>
      </c>
      <c r="B988" s="12" t="s">
        <v>3065</v>
      </c>
      <c r="C988" s="11" t="s">
        <v>926</v>
      </c>
      <c r="D988" s="12" t="s">
        <v>927</v>
      </c>
      <c r="E988" s="11" t="s">
        <v>926</v>
      </c>
      <c r="F988" s="12" t="s">
        <v>928</v>
      </c>
      <c r="G988" s="11" t="s">
        <v>933</v>
      </c>
      <c r="H988" s="12" t="s">
        <v>934</v>
      </c>
      <c r="I988" s="11" t="s">
        <v>935</v>
      </c>
      <c r="J988" s="12" t="s">
        <v>936</v>
      </c>
      <c r="K988" s="12"/>
      <c r="L988" s="13">
        <v>87868303</v>
      </c>
    </row>
    <row r="989" spans="1:12" ht="33.75" x14ac:dyDescent="0.3">
      <c r="A989" s="11">
        <v>101003742</v>
      </c>
      <c r="B989" s="12" t="s">
        <v>3066</v>
      </c>
      <c r="C989" s="11" t="s">
        <v>926</v>
      </c>
      <c r="D989" s="12" t="s">
        <v>927</v>
      </c>
      <c r="E989" s="11" t="s">
        <v>926</v>
      </c>
      <c r="F989" s="12" t="s">
        <v>928</v>
      </c>
      <c r="G989" s="11" t="s">
        <v>926</v>
      </c>
      <c r="H989" s="12" t="s">
        <v>929</v>
      </c>
      <c r="I989" s="11" t="s">
        <v>1081</v>
      </c>
      <c r="J989" s="12" t="s">
        <v>1082</v>
      </c>
      <c r="K989" s="12"/>
      <c r="L989" s="13">
        <v>42041684</v>
      </c>
    </row>
    <row r="990" spans="1:12" ht="22.5" x14ac:dyDescent="0.3">
      <c r="A990" s="11">
        <v>101003743</v>
      </c>
      <c r="B990" s="12" t="s">
        <v>3067</v>
      </c>
      <c r="C990" s="11" t="s">
        <v>926</v>
      </c>
      <c r="D990" s="12" t="s">
        <v>927</v>
      </c>
      <c r="E990" s="11" t="s">
        <v>933</v>
      </c>
      <c r="F990" s="12" t="s">
        <v>975</v>
      </c>
      <c r="G990" s="11" t="s">
        <v>926</v>
      </c>
      <c r="H990" s="12" t="s">
        <v>929</v>
      </c>
      <c r="I990" s="11" t="s">
        <v>979</v>
      </c>
      <c r="J990" s="12" t="s">
        <v>980</v>
      </c>
      <c r="K990" s="12"/>
      <c r="L990" s="13">
        <v>32491384</v>
      </c>
    </row>
    <row r="991" spans="1:12" ht="22.5" x14ac:dyDescent="0.3">
      <c r="A991" s="11">
        <v>101003752</v>
      </c>
      <c r="B991" s="12" t="s">
        <v>3068</v>
      </c>
      <c r="C991" s="11" t="s">
        <v>926</v>
      </c>
      <c r="D991" s="12" t="s">
        <v>927</v>
      </c>
      <c r="E991" s="11" t="s">
        <v>926</v>
      </c>
      <c r="F991" s="12" t="s">
        <v>928</v>
      </c>
      <c r="G991" s="11" t="s">
        <v>933</v>
      </c>
      <c r="H991" s="12" t="s">
        <v>934</v>
      </c>
      <c r="I991" s="11" t="s">
        <v>1148</v>
      </c>
      <c r="J991" s="12" t="s">
        <v>1149</v>
      </c>
      <c r="K991" s="12"/>
      <c r="L991" s="13">
        <v>45561989</v>
      </c>
    </row>
    <row r="992" spans="1:12" ht="22.5" x14ac:dyDescent="0.3">
      <c r="A992" s="11">
        <v>101003753</v>
      </c>
      <c r="B992" s="12" t="s">
        <v>3069</v>
      </c>
      <c r="C992" s="11" t="s">
        <v>926</v>
      </c>
      <c r="D992" s="12" t="s">
        <v>927</v>
      </c>
      <c r="E992" s="11" t="s">
        <v>926</v>
      </c>
      <c r="F992" s="12" t="s">
        <v>928</v>
      </c>
      <c r="G992" s="11" t="s">
        <v>933</v>
      </c>
      <c r="H992" s="12" t="s">
        <v>934</v>
      </c>
      <c r="I992" s="11" t="s">
        <v>1183</v>
      </c>
      <c r="J992" s="12" t="s">
        <v>969</v>
      </c>
      <c r="K992" s="12"/>
      <c r="L992" s="13">
        <v>24977674</v>
      </c>
    </row>
    <row r="993" spans="1:12" x14ac:dyDescent="0.3">
      <c r="A993" s="11">
        <v>101003757</v>
      </c>
      <c r="B993" s="12" t="s">
        <v>3070</v>
      </c>
      <c r="C993" s="11" t="s">
        <v>926</v>
      </c>
      <c r="D993" s="12" t="s">
        <v>927</v>
      </c>
      <c r="E993" s="11" t="s">
        <v>926</v>
      </c>
      <c r="F993" s="12" t="s">
        <v>928</v>
      </c>
      <c r="G993" s="11" t="s">
        <v>926</v>
      </c>
      <c r="H993" s="12" t="s">
        <v>929</v>
      </c>
      <c r="I993" s="11" t="s">
        <v>961</v>
      </c>
      <c r="J993" s="12" t="s">
        <v>960</v>
      </c>
      <c r="K993" s="12"/>
      <c r="L993" s="13">
        <v>1176737760</v>
      </c>
    </row>
    <row r="994" spans="1:12" x14ac:dyDescent="0.3">
      <c r="A994" s="11">
        <v>101003758</v>
      </c>
      <c r="B994" s="12" t="s">
        <v>3071</v>
      </c>
      <c r="C994" s="11" t="s">
        <v>926</v>
      </c>
      <c r="D994" s="12" t="s">
        <v>927</v>
      </c>
      <c r="E994" s="11" t="s">
        <v>926</v>
      </c>
      <c r="F994" s="12" t="s">
        <v>928</v>
      </c>
      <c r="G994" s="11" t="s">
        <v>926</v>
      </c>
      <c r="H994" s="12" t="s">
        <v>929</v>
      </c>
      <c r="I994" s="11" t="s">
        <v>930</v>
      </c>
      <c r="J994" s="12" t="s">
        <v>931</v>
      </c>
      <c r="K994" s="12"/>
      <c r="L994" s="13">
        <v>104691</v>
      </c>
    </row>
    <row r="995" spans="1:12" x14ac:dyDescent="0.3">
      <c r="A995" s="11">
        <v>101003759</v>
      </c>
      <c r="B995" s="12" t="s">
        <v>3072</v>
      </c>
      <c r="C995" s="11" t="s">
        <v>926</v>
      </c>
      <c r="D995" s="12" t="s">
        <v>927</v>
      </c>
      <c r="E995" s="11" t="s">
        <v>926</v>
      </c>
      <c r="F995" s="12" t="s">
        <v>928</v>
      </c>
      <c r="G995" s="11" t="s">
        <v>926</v>
      </c>
      <c r="H995" s="12" t="s">
        <v>929</v>
      </c>
      <c r="I995" s="11" t="s">
        <v>1262</v>
      </c>
      <c r="J995" s="12" t="s">
        <v>1263</v>
      </c>
      <c r="K995" s="12"/>
      <c r="L995" s="13">
        <v>45164</v>
      </c>
    </row>
    <row r="996" spans="1:12" x14ac:dyDescent="0.3">
      <c r="A996" s="11">
        <v>101003760</v>
      </c>
      <c r="B996" s="12" t="s">
        <v>3073</v>
      </c>
      <c r="C996" s="11" t="s">
        <v>926</v>
      </c>
      <c r="D996" s="12" t="s">
        <v>927</v>
      </c>
      <c r="E996" s="11" t="s">
        <v>933</v>
      </c>
      <c r="F996" s="12" t="s">
        <v>975</v>
      </c>
      <c r="G996" s="11" t="s">
        <v>985</v>
      </c>
      <c r="H996" s="12" t="s">
        <v>986</v>
      </c>
      <c r="I996" s="11" t="s">
        <v>1262</v>
      </c>
      <c r="J996" s="12" t="s">
        <v>1263</v>
      </c>
      <c r="K996" s="12"/>
      <c r="L996" s="13">
        <v>1422442432</v>
      </c>
    </row>
    <row r="997" spans="1:12" x14ac:dyDescent="0.3">
      <c r="A997" s="11">
        <v>101003765</v>
      </c>
      <c r="B997" s="12" t="s">
        <v>3074</v>
      </c>
      <c r="C997" s="11" t="s">
        <v>926</v>
      </c>
      <c r="D997" s="12" t="s">
        <v>927</v>
      </c>
      <c r="E997" s="11" t="s">
        <v>926</v>
      </c>
      <c r="F997" s="12" t="s">
        <v>928</v>
      </c>
      <c r="G997" s="11" t="s">
        <v>933</v>
      </c>
      <c r="H997" s="12" t="s">
        <v>934</v>
      </c>
      <c r="I997" s="11" t="s">
        <v>930</v>
      </c>
      <c r="J997" s="12" t="s">
        <v>931</v>
      </c>
      <c r="K997" s="12"/>
      <c r="L997" s="13">
        <v>16300</v>
      </c>
    </row>
    <row r="998" spans="1:12" x14ac:dyDescent="0.3">
      <c r="A998" s="11">
        <v>102000007</v>
      </c>
      <c r="B998" s="12" t="s">
        <v>1265</v>
      </c>
      <c r="C998" s="11" t="s">
        <v>933</v>
      </c>
      <c r="D998" s="12" t="s">
        <v>1266</v>
      </c>
      <c r="E998" s="11" t="s">
        <v>976</v>
      </c>
      <c r="F998" s="12" t="s">
        <v>1267</v>
      </c>
      <c r="G998" s="11" t="s">
        <v>1268</v>
      </c>
      <c r="H998" s="12" t="s">
        <v>1269</v>
      </c>
      <c r="I998" s="11" t="s">
        <v>1270</v>
      </c>
      <c r="J998" s="12" t="s">
        <v>1271</v>
      </c>
      <c r="K998" s="12"/>
      <c r="L998" s="13">
        <v>-10920</v>
      </c>
    </row>
    <row r="999" spans="1:12" x14ac:dyDescent="0.3">
      <c r="A999" s="11">
        <v>102000022</v>
      </c>
      <c r="B999" s="12" t="s">
        <v>1271</v>
      </c>
      <c r="C999" s="11" t="s">
        <v>933</v>
      </c>
      <c r="D999" s="12" t="s">
        <v>1266</v>
      </c>
      <c r="E999" s="11" t="s">
        <v>976</v>
      </c>
      <c r="F999" s="12" t="s">
        <v>1267</v>
      </c>
      <c r="G999" s="11" t="s">
        <v>1268</v>
      </c>
      <c r="H999" s="12" t="s">
        <v>1269</v>
      </c>
      <c r="I999" s="11" t="s">
        <v>1270</v>
      </c>
      <c r="J999" s="12" t="s">
        <v>1271</v>
      </c>
      <c r="K999" s="12"/>
      <c r="L999" s="13">
        <v>-35840</v>
      </c>
    </row>
    <row r="1000" spans="1:12" x14ac:dyDescent="0.3">
      <c r="A1000" s="11">
        <v>102000024</v>
      </c>
      <c r="B1000" s="12" t="s">
        <v>1265</v>
      </c>
      <c r="C1000" s="11" t="s">
        <v>933</v>
      </c>
      <c r="D1000" s="12" t="s">
        <v>1266</v>
      </c>
      <c r="E1000" s="11" t="s">
        <v>976</v>
      </c>
      <c r="F1000" s="12" t="s">
        <v>1267</v>
      </c>
      <c r="G1000" s="11" t="s">
        <v>1268</v>
      </c>
      <c r="H1000" s="12" t="s">
        <v>1269</v>
      </c>
      <c r="I1000" s="11" t="s">
        <v>1270</v>
      </c>
      <c r="J1000" s="12" t="s">
        <v>1271</v>
      </c>
      <c r="K1000" s="12"/>
      <c r="L1000" s="13">
        <v>-3125</v>
      </c>
    </row>
    <row r="1001" spans="1:12" x14ac:dyDescent="0.3">
      <c r="A1001" s="11">
        <v>102000028</v>
      </c>
      <c r="B1001" s="12" t="s">
        <v>1272</v>
      </c>
      <c r="C1001" s="11" t="s">
        <v>933</v>
      </c>
      <c r="D1001" s="12" t="s">
        <v>1266</v>
      </c>
      <c r="E1001" s="11" t="s">
        <v>976</v>
      </c>
      <c r="F1001" s="12" t="s">
        <v>1267</v>
      </c>
      <c r="G1001" s="11" t="s">
        <v>1268</v>
      </c>
      <c r="H1001" s="12" t="s">
        <v>1269</v>
      </c>
      <c r="I1001" s="11" t="s">
        <v>1273</v>
      </c>
      <c r="J1001" s="12" t="s">
        <v>1274</v>
      </c>
      <c r="K1001" s="12"/>
      <c r="L1001" s="13">
        <v>-98505</v>
      </c>
    </row>
    <row r="1002" spans="1:12" x14ac:dyDescent="0.3">
      <c r="A1002" s="11">
        <v>102000029</v>
      </c>
      <c r="B1002" s="12" t="s">
        <v>1277</v>
      </c>
      <c r="C1002" s="11" t="s">
        <v>933</v>
      </c>
      <c r="D1002" s="12" t="s">
        <v>1266</v>
      </c>
      <c r="E1002" s="11" t="s">
        <v>976</v>
      </c>
      <c r="F1002" s="12" t="s">
        <v>1267</v>
      </c>
      <c r="G1002" s="11" t="s">
        <v>1268</v>
      </c>
      <c r="H1002" s="12" t="s">
        <v>1269</v>
      </c>
      <c r="I1002" s="11" t="s">
        <v>1276</v>
      </c>
      <c r="J1002" s="12" t="s">
        <v>1277</v>
      </c>
      <c r="K1002" s="12"/>
      <c r="L1002" s="13">
        <v>-5850</v>
      </c>
    </row>
    <row r="1003" spans="1:12" x14ac:dyDescent="0.3">
      <c r="A1003" s="11">
        <v>102000037</v>
      </c>
      <c r="B1003" s="12" t="s">
        <v>1275</v>
      </c>
      <c r="C1003" s="11" t="s">
        <v>933</v>
      </c>
      <c r="D1003" s="12" t="s">
        <v>1266</v>
      </c>
      <c r="E1003" s="11" t="s">
        <v>976</v>
      </c>
      <c r="F1003" s="12" t="s">
        <v>1267</v>
      </c>
      <c r="G1003" s="11" t="s">
        <v>1268</v>
      </c>
      <c r="H1003" s="12" t="s">
        <v>1269</v>
      </c>
      <c r="I1003" s="11" t="s">
        <v>1276</v>
      </c>
      <c r="J1003" s="12" t="s">
        <v>1277</v>
      </c>
      <c r="K1003" s="12"/>
      <c r="L1003" s="13">
        <v>-805860</v>
      </c>
    </row>
    <row r="1004" spans="1:12" x14ac:dyDescent="0.3">
      <c r="A1004" s="11">
        <v>102000038</v>
      </c>
      <c r="B1004" s="12" t="s">
        <v>1278</v>
      </c>
      <c r="C1004" s="11" t="s">
        <v>933</v>
      </c>
      <c r="D1004" s="12" t="s">
        <v>1266</v>
      </c>
      <c r="E1004" s="11" t="s">
        <v>976</v>
      </c>
      <c r="F1004" s="12" t="s">
        <v>1267</v>
      </c>
      <c r="G1004" s="11" t="s">
        <v>1268</v>
      </c>
      <c r="H1004" s="12" t="s">
        <v>1269</v>
      </c>
      <c r="I1004" s="11" t="s">
        <v>1276</v>
      </c>
      <c r="J1004" s="12" t="s">
        <v>1277</v>
      </c>
      <c r="K1004" s="12"/>
      <c r="L1004" s="13">
        <v>-62505</v>
      </c>
    </row>
    <row r="1005" spans="1:12" x14ac:dyDescent="0.3">
      <c r="A1005" s="11">
        <v>102000044</v>
      </c>
      <c r="B1005" s="12" t="s">
        <v>1401</v>
      </c>
      <c r="C1005" s="11" t="s">
        <v>933</v>
      </c>
      <c r="D1005" s="12" t="s">
        <v>1266</v>
      </c>
      <c r="E1005" s="11" t="s">
        <v>976</v>
      </c>
      <c r="F1005" s="12" t="s">
        <v>1267</v>
      </c>
      <c r="G1005" s="11" t="s">
        <v>1268</v>
      </c>
      <c r="H1005" s="12" t="s">
        <v>1269</v>
      </c>
      <c r="I1005" s="11" t="s">
        <v>1280</v>
      </c>
      <c r="J1005" s="12" t="s">
        <v>1281</v>
      </c>
      <c r="K1005" s="12"/>
      <c r="L1005" s="13">
        <v>-3250</v>
      </c>
    </row>
    <row r="1006" spans="1:12" x14ac:dyDescent="0.3">
      <c r="A1006" s="11">
        <v>102000047</v>
      </c>
      <c r="B1006" s="12" t="s">
        <v>1281</v>
      </c>
      <c r="C1006" s="11" t="s">
        <v>933</v>
      </c>
      <c r="D1006" s="12" t="s">
        <v>1266</v>
      </c>
      <c r="E1006" s="11" t="s">
        <v>976</v>
      </c>
      <c r="F1006" s="12" t="s">
        <v>1267</v>
      </c>
      <c r="G1006" s="11" t="s">
        <v>1268</v>
      </c>
      <c r="H1006" s="12" t="s">
        <v>1269</v>
      </c>
      <c r="I1006" s="11" t="s">
        <v>1280</v>
      </c>
      <c r="J1006" s="12" t="s">
        <v>1281</v>
      </c>
      <c r="K1006" s="12"/>
      <c r="L1006" s="13">
        <v>-5280</v>
      </c>
    </row>
    <row r="1007" spans="1:12" x14ac:dyDescent="0.3">
      <c r="A1007" s="11">
        <v>102000050</v>
      </c>
      <c r="B1007" s="12" t="s">
        <v>1279</v>
      </c>
      <c r="C1007" s="11" t="s">
        <v>933</v>
      </c>
      <c r="D1007" s="12" t="s">
        <v>1266</v>
      </c>
      <c r="E1007" s="11" t="s">
        <v>976</v>
      </c>
      <c r="F1007" s="12" t="s">
        <v>1267</v>
      </c>
      <c r="G1007" s="11" t="s">
        <v>1268</v>
      </c>
      <c r="H1007" s="12" t="s">
        <v>1269</v>
      </c>
      <c r="I1007" s="11" t="s">
        <v>1280</v>
      </c>
      <c r="J1007" s="12" t="s">
        <v>1281</v>
      </c>
      <c r="K1007" s="12"/>
      <c r="L1007" s="13">
        <v>-867300</v>
      </c>
    </row>
    <row r="1008" spans="1:12" x14ac:dyDescent="0.3">
      <c r="A1008" s="11">
        <v>102000051</v>
      </c>
      <c r="B1008" s="12" t="s">
        <v>1401</v>
      </c>
      <c r="C1008" s="11" t="s">
        <v>933</v>
      </c>
      <c r="D1008" s="12" t="s">
        <v>1266</v>
      </c>
      <c r="E1008" s="11" t="s">
        <v>976</v>
      </c>
      <c r="F1008" s="12" t="s">
        <v>1267</v>
      </c>
      <c r="G1008" s="11" t="s">
        <v>1268</v>
      </c>
      <c r="H1008" s="12" t="s">
        <v>1269</v>
      </c>
      <c r="I1008" s="11" t="s">
        <v>1280</v>
      </c>
      <c r="J1008" s="12" t="s">
        <v>1281</v>
      </c>
      <c r="K1008" s="12"/>
      <c r="L1008" s="13">
        <v>-9260</v>
      </c>
    </row>
    <row r="1009" spans="1:12" x14ac:dyDescent="0.3">
      <c r="A1009" s="11">
        <v>102000052</v>
      </c>
      <c r="B1009" s="12" t="s">
        <v>1282</v>
      </c>
      <c r="C1009" s="11" t="s">
        <v>933</v>
      </c>
      <c r="D1009" s="12" t="s">
        <v>1266</v>
      </c>
      <c r="E1009" s="11" t="s">
        <v>976</v>
      </c>
      <c r="F1009" s="12" t="s">
        <v>1267</v>
      </c>
      <c r="G1009" s="11" t="s">
        <v>1268</v>
      </c>
      <c r="H1009" s="12" t="s">
        <v>1269</v>
      </c>
      <c r="I1009" s="11" t="s">
        <v>1283</v>
      </c>
      <c r="J1009" s="12" t="s">
        <v>1282</v>
      </c>
      <c r="K1009" s="12"/>
      <c r="L1009" s="13">
        <v>-7150</v>
      </c>
    </row>
    <row r="1010" spans="1:12" x14ac:dyDescent="0.3">
      <c r="A1010" s="11">
        <v>102000054</v>
      </c>
      <c r="B1010" s="12" t="s">
        <v>1282</v>
      </c>
      <c r="C1010" s="11" t="s">
        <v>933</v>
      </c>
      <c r="D1010" s="12" t="s">
        <v>1266</v>
      </c>
      <c r="E1010" s="11" t="s">
        <v>976</v>
      </c>
      <c r="F1010" s="12" t="s">
        <v>1267</v>
      </c>
      <c r="G1010" s="11" t="s">
        <v>1268</v>
      </c>
      <c r="H1010" s="12" t="s">
        <v>1269</v>
      </c>
      <c r="I1010" s="11" t="s">
        <v>1283</v>
      </c>
      <c r="J1010" s="12" t="s">
        <v>1282</v>
      </c>
      <c r="K1010" s="12"/>
      <c r="L1010" s="13">
        <v>-390</v>
      </c>
    </row>
    <row r="1011" spans="1:12" x14ac:dyDescent="0.3">
      <c r="A1011" s="11">
        <v>102000057</v>
      </c>
      <c r="B1011" s="12" t="s">
        <v>1284</v>
      </c>
      <c r="C1011" s="11" t="s">
        <v>933</v>
      </c>
      <c r="D1011" s="12" t="s">
        <v>1266</v>
      </c>
      <c r="E1011" s="11" t="s">
        <v>976</v>
      </c>
      <c r="F1011" s="12" t="s">
        <v>1267</v>
      </c>
      <c r="G1011" s="11" t="s">
        <v>1268</v>
      </c>
      <c r="H1011" s="12" t="s">
        <v>1269</v>
      </c>
      <c r="I1011" s="11" t="s">
        <v>1283</v>
      </c>
      <c r="J1011" s="12" t="s">
        <v>1282</v>
      </c>
      <c r="K1011" s="12"/>
      <c r="L1011" s="13">
        <v>-53955</v>
      </c>
    </row>
    <row r="1012" spans="1:12" x14ac:dyDescent="0.3">
      <c r="A1012" s="11">
        <v>102000058</v>
      </c>
      <c r="B1012" s="12" t="s">
        <v>1411</v>
      </c>
      <c r="C1012" s="11" t="s">
        <v>933</v>
      </c>
      <c r="D1012" s="12" t="s">
        <v>1266</v>
      </c>
      <c r="E1012" s="11" t="s">
        <v>976</v>
      </c>
      <c r="F1012" s="12" t="s">
        <v>1267</v>
      </c>
      <c r="G1012" s="11" t="s">
        <v>1268</v>
      </c>
      <c r="H1012" s="12" t="s">
        <v>1269</v>
      </c>
      <c r="I1012" s="11" t="s">
        <v>1283</v>
      </c>
      <c r="J1012" s="12" t="s">
        <v>1282</v>
      </c>
      <c r="K1012" s="12"/>
      <c r="L1012" s="13">
        <v>-18300</v>
      </c>
    </row>
    <row r="1013" spans="1:12" x14ac:dyDescent="0.3">
      <c r="A1013" s="11">
        <v>102000062</v>
      </c>
      <c r="B1013" s="12" t="s">
        <v>1285</v>
      </c>
      <c r="C1013" s="11" t="s">
        <v>933</v>
      </c>
      <c r="D1013" s="12" t="s">
        <v>1266</v>
      </c>
      <c r="E1013" s="11" t="s">
        <v>976</v>
      </c>
      <c r="F1013" s="12" t="s">
        <v>1267</v>
      </c>
      <c r="G1013" s="11" t="s">
        <v>1286</v>
      </c>
      <c r="H1013" s="12" t="s">
        <v>1287</v>
      </c>
      <c r="I1013" s="11" t="s">
        <v>1288</v>
      </c>
      <c r="J1013" s="12" t="s">
        <v>1289</v>
      </c>
      <c r="K1013" s="12"/>
      <c r="L1013" s="13">
        <v>-2275</v>
      </c>
    </row>
    <row r="1014" spans="1:12" x14ac:dyDescent="0.3">
      <c r="A1014" s="11">
        <v>102000064</v>
      </c>
      <c r="B1014" s="12" t="s">
        <v>1289</v>
      </c>
      <c r="C1014" s="11" t="s">
        <v>933</v>
      </c>
      <c r="D1014" s="12" t="s">
        <v>1266</v>
      </c>
      <c r="E1014" s="11" t="s">
        <v>976</v>
      </c>
      <c r="F1014" s="12" t="s">
        <v>1267</v>
      </c>
      <c r="G1014" s="11" t="s">
        <v>1286</v>
      </c>
      <c r="H1014" s="12" t="s">
        <v>1287</v>
      </c>
      <c r="I1014" s="11" t="s">
        <v>1288</v>
      </c>
      <c r="J1014" s="12" t="s">
        <v>1289</v>
      </c>
      <c r="K1014" s="12"/>
      <c r="L1014" s="13">
        <v>-520</v>
      </c>
    </row>
    <row r="1015" spans="1:12" x14ac:dyDescent="0.3">
      <c r="A1015" s="11">
        <v>102000065</v>
      </c>
      <c r="B1015" s="12" t="s">
        <v>1285</v>
      </c>
      <c r="C1015" s="11" t="s">
        <v>933</v>
      </c>
      <c r="D1015" s="12" t="s">
        <v>1266</v>
      </c>
      <c r="E1015" s="11" t="s">
        <v>976</v>
      </c>
      <c r="F1015" s="12" t="s">
        <v>1267</v>
      </c>
      <c r="G1015" s="11" t="s">
        <v>1286</v>
      </c>
      <c r="H1015" s="12" t="s">
        <v>1287</v>
      </c>
      <c r="I1015" s="11" t="s">
        <v>1288</v>
      </c>
      <c r="J1015" s="12" t="s">
        <v>1289</v>
      </c>
      <c r="K1015" s="12"/>
      <c r="L1015" s="13">
        <v>-5200</v>
      </c>
    </row>
    <row r="1016" spans="1:12" x14ac:dyDescent="0.3">
      <c r="A1016" s="11">
        <v>102000066</v>
      </c>
      <c r="B1016" s="12" t="s">
        <v>1289</v>
      </c>
      <c r="C1016" s="11" t="s">
        <v>933</v>
      </c>
      <c r="D1016" s="12" t="s">
        <v>1266</v>
      </c>
      <c r="E1016" s="11" t="s">
        <v>976</v>
      </c>
      <c r="F1016" s="12" t="s">
        <v>1267</v>
      </c>
      <c r="G1016" s="11" t="s">
        <v>1286</v>
      </c>
      <c r="H1016" s="12" t="s">
        <v>1287</v>
      </c>
      <c r="I1016" s="11" t="s">
        <v>1288</v>
      </c>
      <c r="J1016" s="12" t="s">
        <v>1289</v>
      </c>
      <c r="K1016" s="12"/>
      <c r="L1016" s="13">
        <v>-160000</v>
      </c>
    </row>
    <row r="1017" spans="1:12" x14ac:dyDescent="0.3">
      <c r="A1017" s="11">
        <v>102000067</v>
      </c>
      <c r="B1017" s="12" t="s">
        <v>1290</v>
      </c>
      <c r="C1017" s="11" t="s">
        <v>933</v>
      </c>
      <c r="D1017" s="12" t="s">
        <v>1266</v>
      </c>
      <c r="E1017" s="11" t="s">
        <v>976</v>
      </c>
      <c r="F1017" s="12" t="s">
        <v>1267</v>
      </c>
      <c r="G1017" s="11" t="s">
        <v>1286</v>
      </c>
      <c r="H1017" s="12" t="s">
        <v>1287</v>
      </c>
      <c r="I1017" s="11" t="s">
        <v>1288</v>
      </c>
      <c r="J1017" s="12" t="s">
        <v>1289</v>
      </c>
      <c r="K1017" s="12"/>
      <c r="L1017" s="13">
        <v>-51250</v>
      </c>
    </row>
    <row r="1018" spans="1:12" x14ac:dyDescent="0.3">
      <c r="A1018" s="11">
        <v>102000068</v>
      </c>
      <c r="B1018" s="12" t="s">
        <v>3075</v>
      </c>
      <c r="C1018" s="11" t="s">
        <v>933</v>
      </c>
      <c r="D1018" s="12" t="s">
        <v>1266</v>
      </c>
      <c r="E1018" s="11" t="s">
        <v>976</v>
      </c>
      <c r="F1018" s="12" t="s">
        <v>1267</v>
      </c>
      <c r="G1018" s="11" t="s">
        <v>1286</v>
      </c>
      <c r="H1018" s="12" t="s">
        <v>1287</v>
      </c>
      <c r="I1018" s="11" t="s">
        <v>1288</v>
      </c>
      <c r="J1018" s="12" t="s">
        <v>1289</v>
      </c>
      <c r="K1018" s="12"/>
      <c r="L1018" s="13">
        <v>-4420</v>
      </c>
    </row>
    <row r="1019" spans="1:12" x14ac:dyDescent="0.3">
      <c r="A1019" s="11">
        <v>102000073</v>
      </c>
      <c r="B1019" s="12" t="s">
        <v>1291</v>
      </c>
      <c r="C1019" s="11" t="s">
        <v>933</v>
      </c>
      <c r="D1019" s="12" t="s">
        <v>1266</v>
      </c>
      <c r="E1019" s="11" t="s">
        <v>976</v>
      </c>
      <c r="F1019" s="12" t="s">
        <v>1267</v>
      </c>
      <c r="G1019" s="11" t="s">
        <v>1292</v>
      </c>
      <c r="H1019" s="12" t="s">
        <v>1293</v>
      </c>
      <c r="I1019" s="11" t="s">
        <v>1294</v>
      </c>
      <c r="J1019" s="12" t="s">
        <v>1291</v>
      </c>
      <c r="K1019" s="12"/>
      <c r="L1019" s="13">
        <v>-69795</v>
      </c>
    </row>
    <row r="1020" spans="1:12" x14ac:dyDescent="0.3">
      <c r="A1020" s="11">
        <v>102000078</v>
      </c>
      <c r="B1020" s="12" t="s">
        <v>3076</v>
      </c>
      <c r="C1020" s="11" t="s">
        <v>933</v>
      </c>
      <c r="D1020" s="12" t="s">
        <v>1266</v>
      </c>
      <c r="E1020" s="11" t="s">
        <v>976</v>
      </c>
      <c r="F1020" s="12" t="s">
        <v>1267</v>
      </c>
      <c r="G1020" s="11" t="s">
        <v>1292</v>
      </c>
      <c r="H1020" s="12" t="s">
        <v>1293</v>
      </c>
      <c r="I1020" s="11" t="s">
        <v>1296</v>
      </c>
      <c r="J1020" s="12" t="s">
        <v>1297</v>
      </c>
      <c r="K1020" s="12"/>
      <c r="L1020" s="13">
        <v>-1440</v>
      </c>
    </row>
    <row r="1021" spans="1:12" x14ac:dyDescent="0.3">
      <c r="A1021" s="11">
        <v>102000079</v>
      </c>
      <c r="B1021" s="12" t="s">
        <v>1295</v>
      </c>
      <c r="C1021" s="11" t="s">
        <v>933</v>
      </c>
      <c r="D1021" s="12" t="s">
        <v>1266</v>
      </c>
      <c r="E1021" s="11" t="s">
        <v>976</v>
      </c>
      <c r="F1021" s="12" t="s">
        <v>1267</v>
      </c>
      <c r="G1021" s="11" t="s">
        <v>1292</v>
      </c>
      <c r="H1021" s="12" t="s">
        <v>1293</v>
      </c>
      <c r="I1021" s="11" t="s">
        <v>1296</v>
      </c>
      <c r="J1021" s="12" t="s">
        <v>1297</v>
      </c>
      <c r="K1021" s="12"/>
      <c r="L1021" s="13">
        <v>-9600</v>
      </c>
    </row>
    <row r="1022" spans="1:12" x14ac:dyDescent="0.3">
      <c r="A1022" s="11">
        <v>102000082</v>
      </c>
      <c r="B1022" s="12" t="s">
        <v>1295</v>
      </c>
      <c r="C1022" s="11" t="s">
        <v>933</v>
      </c>
      <c r="D1022" s="12" t="s">
        <v>1266</v>
      </c>
      <c r="E1022" s="11" t="s">
        <v>976</v>
      </c>
      <c r="F1022" s="12" t="s">
        <v>1267</v>
      </c>
      <c r="G1022" s="11" t="s">
        <v>1292</v>
      </c>
      <c r="H1022" s="12" t="s">
        <v>1293</v>
      </c>
      <c r="I1022" s="11" t="s">
        <v>1296</v>
      </c>
      <c r="J1022" s="12" t="s">
        <v>1297</v>
      </c>
      <c r="K1022" s="12"/>
      <c r="L1022" s="13">
        <v>-74880</v>
      </c>
    </row>
    <row r="1023" spans="1:12" x14ac:dyDescent="0.3">
      <c r="A1023" s="11">
        <v>102000083</v>
      </c>
      <c r="B1023" s="12" t="s">
        <v>1298</v>
      </c>
      <c r="C1023" s="11" t="s">
        <v>933</v>
      </c>
      <c r="D1023" s="12" t="s">
        <v>1266</v>
      </c>
      <c r="E1023" s="11" t="s">
        <v>976</v>
      </c>
      <c r="F1023" s="12" t="s">
        <v>1267</v>
      </c>
      <c r="G1023" s="11" t="s">
        <v>1292</v>
      </c>
      <c r="H1023" s="12" t="s">
        <v>1293</v>
      </c>
      <c r="I1023" s="11" t="s">
        <v>1296</v>
      </c>
      <c r="J1023" s="12" t="s">
        <v>1297</v>
      </c>
      <c r="K1023" s="12"/>
      <c r="L1023" s="13">
        <v>-80730</v>
      </c>
    </row>
    <row r="1024" spans="1:12" x14ac:dyDescent="0.3">
      <c r="A1024" s="11">
        <v>102000084</v>
      </c>
      <c r="B1024" s="12" t="s">
        <v>1299</v>
      </c>
      <c r="C1024" s="11" t="s">
        <v>933</v>
      </c>
      <c r="D1024" s="12" t="s">
        <v>1266</v>
      </c>
      <c r="E1024" s="11" t="s">
        <v>976</v>
      </c>
      <c r="F1024" s="12" t="s">
        <v>1267</v>
      </c>
      <c r="G1024" s="11" t="s">
        <v>1268</v>
      </c>
      <c r="H1024" s="12" t="s">
        <v>1269</v>
      </c>
      <c r="I1024" s="11" t="s">
        <v>1300</v>
      </c>
      <c r="J1024" s="12" t="s">
        <v>1299</v>
      </c>
      <c r="K1024" s="12"/>
      <c r="L1024" s="13">
        <v>-325</v>
      </c>
    </row>
    <row r="1025" spans="1:12" x14ac:dyDescent="0.3">
      <c r="A1025" s="11">
        <v>102000085</v>
      </c>
      <c r="B1025" s="12" t="s">
        <v>1299</v>
      </c>
      <c r="C1025" s="11" t="s">
        <v>933</v>
      </c>
      <c r="D1025" s="12" t="s">
        <v>1266</v>
      </c>
      <c r="E1025" s="11" t="s">
        <v>976</v>
      </c>
      <c r="F1025" s="12" t="s">
        <v>1267</v>
      </c>
      <c r="G1025" s="11" t="s">
        <v>1268</v>
      </c>
      <c r="H1025" s="12" t="s">
        <v>1269</v>
      </c>
      <c r="I1025" s="11" t="s">
        <v>1300</v>
      </c>
      <c r="J1025" s="12" t="s">
        <v>1299</v>
      </c>
      <c r="K1025" s="12"/>
      <c r="L1025" s="13">
        <v>-3120</v>
      </c>
    </row>
    <row r="1026" spans="1:12" x14ac:dyDescent="0.3">
      <c r="A1026" s="11">
        <v>102000088</v>
      </c>
      <c r="B1026" s="12" t="s">
        <v>1299</v>
      </c>
      <c r="C1026" s="11" t="s">
        <v>933</v>
      </c>
      <c r="D1026" s="12" t="s">
        <v>1266</v>
      </c>
      <c r="E1026" s="11" t="s">
        <v>976</v>
      </c>
      <c r="F1026" s="12" t="s">
        <v>1267</v>
      </c>
      <c r="G1026" s="11" t="s">
        <v>1268</v>
      </c>
      <c r="H1026" s="12" t="s">
        <v>1269</v>
      </c>
      <c r="I1026" s="11" t="s">
        <v>1300</v>
      </c>
      <c r="J1026" s="12" t="s">
        <v>1299</v>
      </c>
      <c r="K1026" s="12"/>
      <c r="L1026" s="13">
        <v>-75240</v>
      </c>
    </row>
    <row r="1027" spans="1:12" x14ac:dyDescent="0.3">
      <c r="A1027" s="11">
        <v>102000092</v>
      </c>
      <c r="B1027" s="12" t="s">
        <v>1301</v>
      </c>
      <c r="C1027" s="11" t="s">
        <v>933</v>
      </c>
      <c r="D1027" s="12" t="s">
        <v>1266</v>
      </c>
      <c r="E1027" s="11" t="s">
        <v>976</v>
      </c>
      <c r="F1027" s="12" t="s">
        <v>1267</v>
      </c>
      <c r="G1027" s="11" t="s">
        <v>1268</v>
      </c>
      <c r="H1027" s="12" t="s">
        <v>1269</v>
      </c>
      <c r="I1027" s="11" t="s">
        <v>1280</v>
      </c>
      <c r="J1027" s="12" t="s">
        <v>1281</v>
      </c>
      <c r="K1027" s="12"/>
      <c r="L1027" s="13">
        <v>-1176</v>
      </c>
    </row>
    <row r="1028" spans="1:12" x14ac:dyDescent="0.3">
      <c r="A1028" s="11">
        <v>102000094</v>
      </c>
      <c r="B1028" s="12" t="s">
        <v>1304</v>
      </c>
      <c r="C1028" s="11" t="s">
        <v>933</v>
      </c>
      <c r="D1028" s="12" t="s">
        <v>1266</v>
      </c>
      <c r="E1028" s="11" t="s">
        <v>976</v>
      </c>
      <c r="F1028" s="12" t="s">
        <v>1267</v>
      </c>
      <c r="G1028" s="11" t="s">
        <v>1268</v>
      </c>
      <c r="H1028" s="12" t="s">
        <v>1269</v>
      </c>
      <c r="I1028" s="11" t="s">
        <v>1303</v>
      </c>
      <c r="J1028" s="12" t="s">
        <v>1302</v>
      </c>
      <c r="K1028" s="12"/>
      <c r="L1028" s="13">
        <v>-33800</v>
      </c>
    </row>
    <row r="1029" spans="1:12" x14ac:dyDescent="0.3">
      <c r="A1029" s="11">
        <v>102000096</v>
      </c>
      <c r="B1029" s="12" t="s">
        <v>1302</v>
      </c>
      <c r="C1029" s="11" t="s">
        <v>933</v>
      </c>
      <c r="D1029" s="12" t="s">
        <v>1266</v>
      </c>
      <c r="E1029" s="11" t="s">
        <v>976</v>
      </c>
      <c r="F1029" s="12" t="s">
        <v>1267</v>
      </c>
      <c r="G1029" s="11" t="s">
        <v>1268</v>
      </c>
      <c r="H1029" s="12" t="s">
        <v>1269</v>
      </c>
      <c r="I1029" s="11" t="s">
        <v>1303</v>
      </c>
      <c r="J1029" s="12" t="s">
        <v>1302</v>
      </c>
      <c r="K1029" s="12"/>
      <c r="L1029" s="13">
        <v>-3185</v>
      </c>
    </row>
    <row r="1030" spans="1:12" x14ac:dyDescent="0.3">
      <c r="A1030" s="11">
        <v>102000105</v>
      </c>
      <c r="B1030" s="12" t="s">
        <v>1302</v>
      </c>
      <c r="C1030" s="11" t="s">
        <v>933</v>
      </c>
      <c r="D1030" s="12" t="s">
        <v>1266</v>
      </c>
      <c r="E1030" s="11" t="s">
        <v>976</v>
      </c>
      <c r="F1030" s="12" t="s">
        <v>1267</v>
      </c>
      <c r="G1030" s="11" t="s">
        <v>1268</v>
      </c>
      <c r="H1030" s="12" t="s">
        <v>1269</v>
      </c>
      <c r="I1030" s="11" t="s">
        <v>1303</v>
      </c>
      <c r="J1030" s="12" t="s">
        <v>1302</v>
      </c>
      <c r="K1030" s="12"/>
      <c r="L1030" s="13">
        <v>-39600</v>
      </c>
    </row>
    <row r="1031" spans="1:12" x14ac:dyDescent="0.3">
      <c r="A1031" s="11">
        <v>102000106</v>
      </c>
      <c r="B1031" s="12" t="s">
        <v>1304</v>
      </c>
      <c r="C1031" s="11" t="s">
        <v>933</v>
      </c>
      <c r="D1031" s="12" t="s">
        <v>1266</v>
      </c>
      <c r="E1031" s="11" t="s">
        <v>976</v>
      </c>
      <c r="F1031" s="12" t="s">
        <v>1267</v>
      </c>
      <c r="G1031" s="11" t="s">
        <v>1268</v>
      </c>
      <c r="H1031" s="12" t="s">
        <v>1269</v>
      </c>
      <c r="I1031" s="11" t="s">
        <v>1303</v>
      </c>
      <c r="J1031" s="12" t="s">
        <v>1302</v>
      </c>
      <c r="K1031" s="12"/>
      <c r="L1031" s="13">
        <v>-7320</v>
      </c>
    </row>
    <row r="1032" spans="1:12" x14ac:dyDescent="0.3">
      <c r="A1032" s="11">
        <v>102000116</v>
      </c>
      <c r="B1032" s="12" t="s">
        <v>1305</v>
      </c>
      <c r="C1032" s="11" t="s">
        <v>933</v>
      </c>
      <c r="D1032" s="12" t="s">
        <v>1266</v>
      </c>
      <c r="E1032" s="11" t="s">
        <v>976</v>
      </c>
      <c r="F1032" s="12" t="s">
        <v>1267</v>
      </c>
      <c r="G1032" s="11" t="s">
        <v>1268</v>
      </c>
      <c r="H1032" s="12" t="s">
        <v>1269</v>
      </c>
      <c r="I1032" s="11" t="s">
        <v>1306</v>
      </c>
      <c r="J1032" s="12" t="s">
        <v>1307</v>
      </c>
      <c r="K1032" s="12"/>
      <c r="L1032" s="13">
        <v>-81900</v>
      </c>
    </row>
    <row r="1033" spans="1:12" x14ac:dyDescent="0.3">
      <c r="A1033" s="11">
        <v>102000118</v>
      </c>
      <c r="B1033" s="12" t="s">
        <v>1305</v>
      </c>
      <c r="C1033" s="11" t="s">
        <v>933</v>
      </c>
      <c r="D1033" s="12" t="s">
        <v>1266</v>
      </c>
      <c r="E1033" s="11" t="s">
        <v>976</v>
      </c>
      <c r="F1033" s="12" t="s">
        <v>1267</v>
      </c>
      <c r="G1033" s="11" t="s">
        <v>1268</v>
      </c>
      <c r="H1033" s="12" t="s">
        <v>1269</v>
      </c>
      <c r="I1033" s="11" t="s">
        <v>1306</v>
      </c>
      <c r="J1033" s="12" t="s">
        <v>1307</v>
      </c>
      <c r="K1033" s="12"/>
      <c r="L1033" s="13">
        <v>-34725</v>
      </c>
    </row>
    <row r="1034" spans="1:12" x14ac:dyDescent="0.3">
      <c r="A1034" s="11">
        <v>102000119</v>
      </c>
      <c r="B1034" s="12" t="s">
        <v>1307</v>
      </c>
      <c r="C1034" s="11" t="s">
        <v>933</v>
      </c>
      <c r="D1034" s="12" t="s">
        <v>1266</v>
      </c>
      <c r="E1034" s="11" t="s">
        <v>976</v>
      </c>
      <c r="F1034" s="12" t="s">
        <v>1267</v>
      </c>
      <c r="G1034" s="11" t="s">
        <v>1268</v>
      </c>
      <c r="H1034" s="12" t="s">
        <v>1269</v>
      </c>
      <c r="I1034" s="11" t="s">
        <v>1306</v>
      </c>
      <c r="J1034" s="12" t="s">
        <v>1307</v>
      </c>
      <c r="K1034" s="12"/>
      <c r="L1034" s="13">
        <v>-33516</v>
      </c>
    </row>
    <row r="1035" spans="1:12" x14ac:dyDescent="0.3">
      <c r="A1035" s="11">
        <v>102000121</v>
      </c>
      <c r="B1035" s="12" t="s">
        <v>1308</v>
      </c>
      <c r="C1035" s="11" t="s">
        <v>933</v>
      </c>
      <c r="D1035" s="12" t="s">
        <v>1266</v>
      </c>
      <c r="E1035" s="11" t="s">
        <v>976</v>
      </c>
      <c r="F1035" s="12" t="s">
        <v>1267</v>
      </c>
      <c r="G1035" s="11" t="s">
        <v>1268</v>
      </c>
      <c r="H1035" s="12" t="s">
        <v>1269</v>
      </c>
      <c r="I1035" s="11" t="s">
        <v>1309</v>
      </c>
      <c r="J1035" s="12" t="s">
        <v>1308</v>
      </c>
      <c r="K1035" s="12"/>
      <c r="L1035" s="13">
        <v>-975</v>
      </c>
    </row>
    <row r="1036" spans="1:12" x14ac:dyDescent="0.3">
      <c r="A1036" s="11">
        <v>102000123</v>
      </c>
      <c r="B1036" s="12" t="s">
        <v>1308</v>
      </c>
      <c r="C1036" s="11" t="s">
        <v>933</v>
      </c>
      <c r="D1036" s="12" t="s">
        <v>1266</v>
      </c>
      <c r="E1036" s="11" t="s">
        <v>976</v>
      </c>
      <c r="F1036" s="12" t="s">
        <v>1267</v>
      </c>
      <c r="G1036" s="11" t="s">
        <v>1268</v>
      </c>
      <c r="H1036" s="12" t="s">
        <v>1269</v>
      </c>
      <c r="I1036" s="11" t="s">
        <v>1309</v>
      </c>
      <c r="J1036" s="12" t="s">
        <v>1308</v>
      </c>
      <c r="K1036" s="12"/>
      <c r="L1036" s="13">
        <v>-2730</v>
      </c>
    </row>
    <row r="1037" spans="1:12" x14ac:dyDescent="0.3">
      <c r="A1037" s="11">
        <v>102000124</v>
      </c>
      <c r="B1037" s="12" t="s">
        <v>1308</v>
      </c>
      <c r="C1037" s="11" t="s">
        <v>933</v>
      </c>
      <c r="D1037" s="12" t="s">
        <v>1266</v>
      </c>
      <c r="E1037" s="11" t="s">
        <v>976</v>
      </c>
      <c r="F1037" s="12" t="s">
        <v>1267</v>
      </c>
      <c r="G1037" s="11" t="s">
        <v>1268</v>
      </c>
      <c r="H1037" s="12" t="s">
        <v>1269</v>
      </c>
      <c r="I1037" s="11" t="s">
        <v>1309</v>
      </c>
      <c r="J1037" s="12" t="s">
        <v>1308</v>
      </c>
      <c r="K1037" s="12"/>
      <c r="L1037" s="13">
        <v>-48063</v>
      </c>
    </row>
    <row r="1038" spans="1:12" x14ac:dyDescent="0.3">
      <c r="A1038" s="11">
        <v>102000130</v>
      </c>
      <c r="B1038" s="12" t="s">
        <v>1410</v>
      </c>
      <c r="C1038" s="11" t="s">
        <v>933</v>
      </c>
      <c r="D1038" s="12" t="s">
        <v>1266</v>
      </c>
      <c r="E1038" s="11" t="s">
        <v>976</v>
      </c>
      <c r="F1038" s="12" t="s">
        <v>1267</v>
      </c>
      <c r="G1038" s="11" t="s">
        <v>1268</v>
      </c>
      <c r="H1038" s="12" t="s">
        <v>1269</v>
      </c>
      <c r="I1038" s="11" t="s">
        <v>1270</v>
      </c>
      <c r="J1038" s="12" t="s">
        <v>1271</v>
      </c>
      <c r="K1038" s="12"/>
      <c r="L1038" s="13">
        <v>-30240</v>
      </c>
    </row>
    <row r="1039" spans="1:12" x14ac:dyDescent="0.3">
      <c r="A1039" s="11">
        <v>102000142</v>
      </c>
      <c r="B1039" s="12" t="s">
        <v>1310</v>
      </c>
      <c r="C1039" s="11" t="s">
        <v>933</v>
      </c>
      <c r="D1039" s="12" t="s">
        <v>1266</v>
      </c>
      <c r="E1039" s="11" t="s">
        <v>976</v>
      </c>
      <c r="F1039" s="12" t="s">
        <v>1267</v>
      </c>
      <c r="G1039" s="11" t="s">
        <v>1268</v>
      </c>
      <c r="H1039" s="12" t="s">
        <v>1269</v>
      </c>
      <c r="I1039" s="11" t="s">
        <v>1311</v>
      </c>
      <c r="J1039" s="12" t="s">
        <v>1312</v>
      </c>
      <c r="K1039" s="12"/>
      <c r="L1039" s="13">
        <v>-327195</v>
      </c>
    </row>
    <row r="1040" spans="1:12" x14ac:dyDescent="0.3">
      <c r="A1040" s="11">
        <v>102000143</v>
      </c>
      <c r="B1040" s="12" t="s">
        <v>2303</v>
      </c>
      <c r="C1040" s="11" t="s">
        <v>933</v>
      </c>
      <c r="D1040" s="12" t="s">
        <v>1266</v>
      </c>
      <c r="E1040" s="11" t="s">
        <v>976</v>
      </c>
      <c r="F1040" s="12" t="s">
        <v>1267</v>
      </c>
      <c r="G1040" s="11" t="s">
        <v>1268</v>
      </c>
      <c r="H1040" s="12" t="s">
        <v>1269</v>
      </c>
      <c r="I1040" s="11" t="s">
        <v>1311</v>
      </c>
      <c r="J1040" s="12" t="s">
        <v>1312</v>
      </c>
      <c r="K1040" s="12"/>
      <c r="L1040" s="13">
        <v>-1820</v>
      </c>
    </row>
    <row r="1041" spans="1:12" x14ac:dyDescent="0.3">
      <c r="A1041" s="11">
        <v>102000144</v>
      </c>
      <c r="B1041" s="12" t="s">
        <v>1313</v>
      </c>
      <c r="C1041" s="11" t="s">
        <v>933</v>
      </c>
      <c r="D1041" s="12" t="s">
        <v>1266</v>
      </c>
      <c r="E1041" s="11" t="s">
        <v>976</v>
      </c>
      <c r="F1041" s="12" t="s">
        <v>1267</v>
      </c>
      <c r="G1041" s="11" t="s">
        <v>1268</v>
      </c>
      <c r="H1041" s="12" t="s">
        <v>1269</v>
      </c>
      <c r="I1041" s="11" t="s">
        <v>1311</v>
      </c>
      <c r="J1041" s="12" t="s">
        <v>1312</v>
      </c>
      <c r="K1041" s="12"/>
      <c r="L1041" s="13">
        <v>-293535</v>
      </c>
    </row>
    <row r="1042" spans="1:12" x14ac:dyDescent="0.3">
      <c r="A1042" s="11">
        <v>102000152</v>
      </c>
      <c r="B1042" s="12" t="s">
        <v>1314</v>
      </c>
      <c r="C1042" s="11" t="s">
        <v>933</v>
      </c>
      <c r="D1042" s="12" t="s">
        <v>1266</v>
      </c>
      <c r="E1042" s="11" t="s">
        <v>985</v>
      </c>
      <c r="F1042" s="12" t="s">
        <v>1315</v>
      </c>
      <c r="G1042" s="11" t="s">
        <v>1316</v>
      </c>
      <c r="H1042" s="12" t="s">
        <v>1317</v>
      </c>
      <c r="I1042" s="11" t="s">
        <v>1318</v>
      </c>
      <c r="J1042" s="12" t="s">
        <v>1314</v>
      </c>
      <c r="K1042" s="12"/>
      <c r="L1042" s="13">
        <v>-3900</v>
      </c>
    </row>
    <row r="1043" spans="1:12" x14ac:dyDescent="0.3">
      <c r="A1043" s="11">
        <v>102000155</v>
      </c>
      <c r="B1043" s="12" t="s">
        <v>1314</v>
      </c>
      <c r="C1043" s="11" t="s">
        <v>933</v>
      </c>
      <c r="D1043" s="12" t="s">
        <v>1266</v>
      </c>
      <c r="E1043" s="11" t="s">
        <v>985</v>
      </c>
      <c r="F1043" s="12" t="s">
        <v>1315</v>
      </c>
      <c r="G1043" s="11" t="s">
        <v>1316</v>
      </c>
      <c r="H1043" s="12" t="s">
        <v>1317</v>
      </c>
      <c r="I1043" s="11" t="s">
        <v>1318</v>
      </c>
      <c r="J1043" s="12" t="s">
        <v>1314</v>
      </c>
      <c r="K1043" s="12"/>
      <c r="L1043" s="13">
        <v>-48510</v>
      </c>
    </row>
    <row r="1044" spans="1:12" x14ac:dyDescent="0.3">
      <c r="A1044" s="11">
        <v>102000159</v>
      </c>
      <c r="B1044" s="12" t="s">
        <v>1323</v>
      </c>
      <c r="C1044" s="11" t="s">
        <v>933</v>
      </c>
      <c r="D1044" s="12" t="s">
        <v>1266</v>
      </c>
      <c r="E1044" s="11" t="s">
        <v>985</v>
      </c>
      <c r="F1044" s="12" t="s">
        <v>1315</v>
      </c>
      <c r="G1044" s="11" t="s">
        <v>1320</v>
      </c>
      <c r="H1044" s="12" t="s">
        <v>1321</v>
      </c>
      <c r="I1044" s="11" t="s">
        <v>1322</v>
      </c>
      <c r="J1044" s="12" t="s">
        <v>1323</v>
      </c>
      <c r="K1044" s="12"/>
      <c r="L1044" s="13">
        <v>-16250</v>
      </c>
    </row>
    <row r="1045" spans="1:12" x14ac:dyDescent="0.3">
      <c r="A1045" s="11">
        <v>102000160</v>
      </c>
      <c r="B1045" s="12" t="s">
        <v>1323</v>
      </c>
      <c r="C1045" s="11" t="s">
        <v>933</v>
      </c>
      <c r="D1045" s="12" t="s">
        <v>1266</v>
      </c>
      <c r="E1045" s="11" t="s">
        <v>985</v>
      </c>
      <c r="F1045" s="12" t="s">
        <v>1315</v>
      </c>
      <c r="G1045" s="11" t="s">
        <v>1320</v>
      </c>
      <c r="H1045" s="12" t="s">
        <v>1321</v>
      </c>
      <c r="I1045" s="11" t="s">
        <v>1322</v>
      </c>
      <c r="J1045" s="12" t="s">
        <v>1323</v>
      </c>
      <c r="K1045" s="12"/>
      <c r="L1045" s="13">
        <v>-7020</v>
      </c>
    </row>
    <row r="1046" spans="1:12" x14ac:dyDescent="0.3">
      <c r="A1046" s="11">
        <v>102000161</v>
      </c>
      <c r="B1046" s="12" t="s">
        <v>1319</v>
      </c>
      <c r="C1046" s="11" t="s">
        <v>933</v>
      </c>
      <c r="D1046" s="12" t="s">
        <v>1266</v>
      </c>
      <c r="E1046" s="11" t="s">
        <v>985</v>
      </c>
      <c r="F1046" s="12" t="s">
        <v>1315</v>
      </c>
      <c r="G1046" s="11" t="s">
        <v>1320</v>
      </c>
      <c r="H1046" s="12" t="s">
        <v>1321</v>
      </c>
      <c r="I1046" s="11" t="s">
        <v>1322</v>
      </c>
      <c r="J1046" s="12" t="s">
        <v>1323</v>
      </c>
      <c r="K1046" s="12"/>
      <c r="L1046" s="13">
        <v>-723195</v>
      </c>
    </row>
    <row r="1047" spans="1:12" x14ac:dyDescent="0.3">
      <c r="A1047" s="11">
        <v>102000164</v>
      </c>
      <c r="B1047" s="12" t="s">
        <v>2312</v>
      </c>
      <c r="C1047" s="11" t="s">
        <v>933</v>
      </c>
      <c r="D1047" s="12" t="s">
        <v>1266</v>
      </c>
      <c r="E1047" s="11" t="s">
        <v>985</v>
      </c>
      <c r="F1047" s="12" t="s">
        <v>1315</v>
      </c>
      <c r="G1047" s="11" t="s">
        <v>1320</v>
      </c>
      <c r="H1047" s="12" t="s">
        <v>1321</v>
      </c>
      <c r="I1047" s="11" t="s">
        <v>2310</v>
      </c>
      <c r="J1047" s="12" t="s">
        <v>2311</v>
      </c>
      <c r="K1047" s="12"/>
      <c r="L1047" s="13">
        <v>-975</v>
      </c>
    </row>
    <row r="1048" spans="1:12" x14ac:dyDescent="0.3">
      <c r="A1048" s="11">
        <v>102000167</v>
      </c>
      <c r="B1048" s="12" t="s">
        <v>2312</v>
      </c>
      <c r="C1048" s="11" t="s">
        <v>933</v>
      </c>
      <c r="D1048" s="12" t="s">
        <v>1266</v>
      </c>
      <c r="E1048" s="11" t="s">
        <v>985</v>
      </c>
      <c r="F1048" s="12" t="s">
        <v>1315</v>
      </c>
      <c r="G1048" s="11" t="s">
        <v>1320</v>
      </c>
      <c r="H1048" s="12" t="s">
        <v>1321</v>
      </c>
      <c r="I1048" s="11" t="s">
        <v>2310</v>
      </c>
      <c r="J1048" s="12" t="s">
        <v>2311</v>
      </c>
      <c r="K1048" s="12"/>
      <c r="L1048" s="13">
        <v>-840</v>
      </c>
    </row>
    <row r="1049" spans="1:12" x14ac:dyDescent="0.3">
      <c r="A1049" s="11">
        <v>102000228</v>
      </c>
      <c r="B1049" s="12" t="s">
        <v>2321</v>
      </c>
      <c r="C1049" s="11" t="s">
        <v>933</v>
      </c>
      <c r="D1049" s="12" t="s">
        <v>1266</v>
      </c>
      <c r="E1049" s="11" t="s">
        <v>1003</v>
      </c>
      <c r="F1049" s="12" t="s">
        <v>1339</v>
      </c>
      <c r="G1049" s="11" t="s">
        <v>1351</v>
      </c>
      <c r="H1049" s="12" t="s">
        <v>1352</v>
      </c>
      <c r="I1049" s="11" t="s">
        <v>2319</v>
      </c>
      <c r="J1049" s="12" t="s">
        <v>2320</v>
      </c>
      <c r="K1049" s="12"/>
      <c r="L1049" s="13">
        <v>-600</v>
      </c>
    </row>
    <row r="1050" spans="1:12" x14ac:dyDescent="0.3">
      <c r="A1050" s="11">
        <v>102000230</v>
      </c>
      <c r="B1050" s="12" t="s">
        <v>1329</v>
      </c>
      <c r="C1050" s="11" t="s">
        <v>933</v>
      </c>
      <c r="D1050" s="12" t="s">
        <v>1266</v>
      </c>
      <c r="E1050" s="11" t="s">
        <v>990</v>
      </c>
      <c r="F1050" s="12" t="s">
        <v>1325</v>
      </c>
      <c r="G1050" s="11" t="s">
        <v>1326</v>
      </c>
      <c r="H1050" s="12" t="s">
        <v>1327</v>
      </c>
      <c r="I1050" s="11" t="s">
        <v>1328</v>
      </c>
      <c r="J1050" s="12" t="s">
        <v>1329</v>
      </c>
      <c r="K1050" s="12"/>
      <c r="L1050" s="13">
        <v>-2860</v>
      </c>
    </row>
    <row r="1051" spans="1:12" x14ac:dyDescent="0.3">
      <c r="A1051" s="11">
        <v>102000233</v>
      </c>
      <c r="B1051" s="12" t="s">
        <v>1324</v>
      </c>
      <c r="C1051" s="11" t="s">
        <v>933</v>
      </c>
      <c r="D1051" s="12" t="s">
        <v>1266</v>
      </c>
      <c r="E1051" s="11" t="s">
        <v>990</v>
      </c>
      <c r="F1051" s="12" t="s">
        <v>1325</v>
      </c>
      <c r="G1051" s="11" t="s">
        <v>1326</v>
      </c>
      <c r="H1051" s="12" t="s">
        <v>1327</v>
      </c>
      <c r="I1051" s="11" t="s">
        <v>1328</v>
      </c>
      <c r="J1051" s="12" t="s">
        <v>1329</v>
      </c>
      <c r="K1051" s="12"/>
      <c r="L1051" s="13">
        <v>1281597256</v>
      </c>
    </row>
    <row r="1052" spans="1:12" x14ac:dyDescent="0.3">
      <c r="A1052" s="11">
        <v>102000240</v>
      </c>
      <c r="B1052" s="12" t="s">
        <v>1330</v>
      </c>
      <c r="C1052" s="11" t="s">
        <v>933</v>
      </c>
      <c r="D1052" s="12" t="s">
        <v>1266</v>
      </c>
      <c r="E1052" s="11" t="s">
        <v>990</v>
      </c>
      <c r="F1052" s="12" t="s">
        <v>1325</v>
      </c>
      <c r="G1052" s="11" t="s">
        <v>1326</v>
      </c>
      <c r="H1052" s="12" t="s">
        <v>1327</v>
      </c>
      <c r="I1052" s="11" t="s">
        <v>1331</v>
      </c>
      <c r="J1052" s="12" t="s">
        <v>1332</v>
      </c>
      <c r="K1052" s="12"/>
      <c r="L1052" s="13">
        <v>-1920</v>
      </c>
    </row>
    <row r="1053" spans="1:12" x14ac:dyDescent="0.3">
      <c r="A1053" s="11">
        <v>102000241</v>
      </c>
      <c r="B1053" s="12" t="s">
        <v>1335</v>
      </c>
      <c r="C1053" s="11" t="s">
        <v>933</v>
      </c>
      <c r="D1053" s="12" t="s">
        <v>1266</v>
      </c>
      <c r="E1053" s="11" t="s">
        <v>990</v>
      </c>
      <c r="F1053" s="12" t="s">
        <v>1325</v>
      </c>
      <c r="G1053" s="11" t="s">
        <v>1326</v>
      </c>
      <c r="H1053" s="12" t="s">
        <v>1327</v>
      </c>
      <c r="I1053" s="11" t="s">
        <v>1334</v>
      </c>
      <c r="J1053" s="12" t="s">
        <v>1335</v>
      </c>
      <c r="K1053" s="12"/>
      <c r="L1053" s="13">
        <v>-2600</v>
      </c>
    </row>
    <row r="1054" spans="1:12" x14ac:dyDescent="0.3">
      <c r="A1054" s="11">
        <v>102000244</v>
      </c>
      <c r="B1054" s="12" t="s">
        <v>2325</v>
      </c>
      <c r="C1054" s="11" t="s">
        <v>933</v>
      </c>
      <c r="D1054" s="12" t="s">
        <v>1266</v>
      </c>
      <c r="E1054" s="11" t="s">
        <v>990</v>
      </c>
      <c r="F1054" s="12" t="s">
        <v>1325</v>
      </c>
      <c r="G1054" s="11" t="s">
        <v>1326</v>
      </c>
      <c r="H1054" s="12" t="s">
        <v>1327</v>
      </c>
      <c r="I1054" s="11" t="s">
        <v>1334</v>
      </c>
      <c r="J1054" s="12" t="s">
        <v>1335</v>
      </c>
      <c r="K1054" s="12"/>
      <c r="L1054" s="13">
        <v>-5200</v>
      </c>
    </row>
    <row r="1055" spans="1:12" x14ac:dyDescent="0.3">
      <c r="A1055" s="11">
        <v>102000245</v>
      </c>
      <c r="B1055" s="12" t="s">
        <v>1335</v>
      </c>
      <c r="C1055" s="11" t="s">
        <v>933</v>
      </c>
      <c r="D1055" s="12" t="s">
        <v>1266</v>
      </c>
      <c r="E1055" s="11" t="s">
        <v>990</v>
      </c>
      <c r="F1055" s="12" t="s">
        <v>1325</v>
      </c>
      <c r="G1055" s="11" t="s">
        <v>1326</v>
      </c>
      <c r="H1055" s="12" t="s">
        <v>1327</v>
      </c>
      <c r="I1055" s="11" t="s">
        <v>1334</v>
      </c>
      <c r="J1055" s="12" t="s">
        <v>1335</v>
      </c>
      <c r="K1055" s="12"/>
      <c r="L1055" s="13">
        <v>-420</v>
      </c>
    </row>
    <row r="1056" spans="1:12" x14ac:dyDescent="0.3">
      <c r="A1056" s="11">
        <v>102000246</v>
      </c>
      <c r="B1056" s="12" t="s">
        <v>1336</v>
      </c>
      <c r="C1056" s="11" t="s">
        <v>933</v>
      </c>
      <c r="D1056" s="12" t="s">
        <v>1266</v>
      </c>
      <c r="E1056" s="11" t="s">
        <v>990</v>
      </c>
      <c r="F1056" s="12" t="s">
        <v>1325</v>
      </c>
      <c r="G1056" s="11" t="s">
        <v>1326</v>
      </c>
      <c r="H1056" s="12" t="s">
        <v>1327</v>
      </c>
      <c r="I1056" s="11" t="s">
        <v>1334</v>
      </c>
      <c r="J1056" s="12" t="s">
        <v>1335</v>
      </c>
      <c r="K1056" s="12"/>
      <c r="L1056" s="13">
        <v>-1625</v>
      </c>
    </row>
    <row r="1057" spans="1:12" x14ac:dyDescent="0.3">
      <c r="A1057" s="11">
        <v>102000248</v>
      </c>
      <c r="B1057" s="12" t="s">
        <v>1335</v>
      </c>
      <c r="C1057" s="11" t="s">
        <v>933</v>
      </c>
      <c r="D1057" s="12" t="s">
        <v>1266</v>
      </c>
      <c r="E1057" s="11" t="s">
        <v>990</v>
      </c>
      <c r="F1057" s="12" t="s">
        <v>1325</v>
      </c>
      <c r="G1057" s="11" t="s">
        <v>1326</v>
      </c>
      <c r="H1057" s="12" t="s">
        <v>1327</v>
      </c>
      <c r="I1057" s="11" t="s">
        <v>1334</v>
      </c>
      <c r="J1057" s="12" t="s">
        <v>1335</v>
      </c>
      <c r="K1057" s="12"/>
      <c r="L1057" s="13">
        <v>-1440</v>
      </c>
    </row>
    <row r="1058" spans="1:12" x14ac:dyDescent="0.3">
      <c r="A1058" s="11">
        <v>102000249</v>
      </c>
      <c r="B1058" s="12" t="s">
        <v>1336</v>
      </c>
      <c r="C1058" s="11" t="s">
        <v>933</v>
      </c>
      <c r="D1058" s="12" t="s">
        <v>1266</v>
      </c>
      <c r="E1058" s="11" t="s">
        <v>990</v>
      </c>
      <c r="F1058" s="12" t="s">
        <v>1325</v>
      </c>
      <c r="G1058" s="11" t="s">
        <v>1326</v>
      </c>
      <c r="H1058" s="12" t="s">
        <v>1327</v>
      </c>
      <c r="I1058" s="11" t="s">
        <v>1334</v>
      </c>
      <c r="J1058" s="12" t="s">
        <v>1335</v>
      </c>
      <c r="K1058" s="12"/>
      <c r="L1058" s="13">
        <v>-13650</v>
      </c>
    </row>
    <row r="1059" spans="1:12" x14ac:dyDescent="0.3">
      <c r="A1059" s="11">
        <v>102000251</v>
      </c>
      <c r="B1059" s="12" t="s">
        <v>1333</v>
      </c>
      <c r="C1059" s="11" t="s">
        <v>933</v>
      </c>
      <c r="D1059" s="12" t="s">
        <v>1266</v>
      </c>
      <c r="E1059" s="11" t="s">
        <v>990</v>
      </c>
      <c r="F1059" s="12" t="s">
        <v>1325</v>
      </c>
      <c r="G1059" s="11" t="s">
        <v>1326</v>
      </c>
      <c r="H1059" s="12" t="s">
        <v>1327</v>
      </c>
      <c r="I1059" s="11" t="s">
        <v>1334</v>
      </c>
      <c r="J1059" s="12" t="s">
        <v>1335</v>
      </c>
      <c r="K1059" s="12"/>
      <c r="L1059" s="13">
        <v>-71148</v>
      </c>
    </row>
    <row r="1060" spans="1:12" x14ac:dyDescent="0.3">
      <c r="A1060" s="11">
        <v>102000252</v>
      </c>
      <c r="B1060" s="12" t="s">
        <v>1336</v>
      </c>
      <c r="C1060" s="11" t="s">
        <v>933</v>
      </c>
      <c r="D1060" s="12" t="s">
        <v>1266</v>
      </c>
      <c r="E1060" s="11" t="s">
        <v>990</v>
      </c>
      <c r="F1060" s="12" t="s">
        <v>1325</v>
      </c>
      <c r="G1060" s="11" t="s">
        <v>1326</v>
      </c>
      <c r="H1060" s="12" t="s">
        <v>1327</v>
      </c>
      <c r="I1060" s="11" t="s">
        <v>1334</v>
      </c>
      <c r="J1060" s="12" t="s">
        <v>1335</v>
      </c>
      <c r="K1060" s="12"/>
      <c r="L1060" s="13">
        <v>-69450</v>
      </c>
    </row>
    <row r="1061" spans="1:12" x14ac:dyDescent="0.3">
      <c r="A1061" s="11">
        <v>102000260</v>
      </c>
      <c r="B1061" s="12" t="s">
        <v>3077</v>
      </c>
      <c r="C1061" s="11" t="s">
        <v>933</v>
      </c>
      <c r="D1061" s="12" t="s">
        <v>1266</v>
      </c>
      <c r="E1061" s="11" t="s">
        <v>976</v>
      </c>
      <c r="F1061" s="12" t="s">
        <v>1267</v>
      </c>
      <c r="G1061" s="11" t="s">
        <v>1268</v>
      </c>
      <c r="H1061" s="12" t="s">
        <v>1269</v>
      </c>
      <c r="I1061" s="11" t="s">
        <v>1270</v>
      </c>
      <c r="J1061" s="12" t="s">
        <v>1271</v>
      </c>
      <c r="K1061" s="12"/>
      <c r="L1061" s="13">
        <v>958497795</v>
      </c>
    </row>
    <row r="1062" spans="1:12" ht="22.5" x14ac:dyDescent="0.3">
      <c r="A1062" s="11">
        <v>102000271</v>
      </c>
      <c r="B1062" s="12" t="s">
        <v>3078</v>
      </c>
      <c r="C1062" s="11" t="s">
        <v>933</v>
      </c>
      <c r="D1062" s="12" t="s">
        <v>1266</v>
      </c>
      <c r="E1062" s="11" t="s">
        <v>976</v>
      </c>
      <c r="F1062" s="12" t="s">
        <v>1267</v>
      </c>
      <c r="G1062" s="11" t="s">
        <v>1268</v>
      </c>
      <c r="H1062" s="12" t="s">
        <v>1269</v>
      </c>
      <c r="I1062" s="11" t="s">
        <v>1273</v>
      </c>
      <c r="J1062" s="12" t="s">
        <v>1274</v>
      </c>
      <c r="K1062" s="12"/>
      <c r="L1062" s="13">
        <v>25248973</v>
      </c>
    </row>
    <row r="1063" spans="1:12" ht="22.5" x14ac:dyDescent="0.3">
      <c r="A1063" s="11">
        <v>102000272</v>
      </c>
      <c r="B1063" s="12" t="s">
        <v>3079</v>
      </c>
      <c r="C1063" s="11" t="s">
        <v>933</v>
      </c>
      <c r="D1063" s="12" t="s">
        <v>1266</v>
      </c>
      <c r="E1063" s="11" t="s">
        <v>976</v>
      </c>
      <c r="F1063" s="12" t="s">
        <v>1267</v>
      </c>
      <c r="G1063" s="11" t="s">
        <v>1268</v>
      </c>
      <c r="H1063" s="12" t="s">
        <v>1269</v>
      </c>
      <c r="I1063" s="11" t="s">
        <v>1273</v>
      </c>
      <c r="J1063" s="12" t="s">
        <v>1274</v>
      </c>
      <c r="K1063" s="12"/>
      <c r="L1063" s="13">
        <v>209166025</v>
      </c>
    </row>
    <row r="1064" spans="1:12" x14ac:dyDescent="0.3">
      <c r="A1064" s="11">
        <v>102000274</v>
      </c>
      <c r="B1064" s="12" t="s">
        <v>3080</v>
      </c>
      <c r="C1064" s="11" t="s">
        <v>933</v>
      </c>
      <c r="D1064" s="12" t="s">
        <v>1266</v>
      </c>
      <c r="E1064" s="11" t="s">
        <v>976</v>
      </c>
      <c r="F1064" s="12" t="s">
        <v>1267</v>
      </c>
      <c r="G1064" s="11" t="s">
        <v>1268</v>
      </c>
      <c r="H1064" s="12" t="s">
        <v>1269</v>
      </c>
      <c r="I1064" s="11" t="s">
        <v>1276</v>
      </c>
      <c r="J1064" s="12" t="s">
        <v>1277</v>
      </c>
      <c r="K1064" s="12"/>
      <c r="L1064" s="13">
        <v>180392370</v>
      </c>
    </row>
    <row r="1065" spans="1:12" ht="22.5" x14ac:dyDescent="0.3">
      <c r="A1065" s="11">
        <v>102000276</v>
      </c>
      <c r="B1065" s="12" t="s">
        <v>3081</v>
      </c>
      <c r="C1065" s="11" t="s">
        <v>933</v>
      </c>
      <c r="D1065" s="12" t="s">
        <v>1266</v>
      </c>
      <c r="E1065" s="11" t="s">
        <v>976</v>
      </c>
      <c r="F1065" s="12" t="s">
        <v>1267</v>
      </c>
      <c r="G1065" s="11" t="s">
        <v>1268</v>
      </c>
      <c r="H1065" s="12" t="s">
        <v>1269</v>
      </c>
      <c r="I1065" s="11" t="s">
        <v>1280</v>
      </c>
      <c r="J1065" s="12" t="s">
        <v>1281</v>
      </c>
      <c r="K1065" s="12"/>
      <c r="L1065" s="13">
        <v>206893929</v>
      </c>
    </row>
    <row r="1066" spans="1:12" ht="22.5" x14ac:dyDescent="0.3">
      <c r="A1066" s="11">
        <v>102000283</v>
      </c>
      <c r="B1066" s="12" t="s">
        <v>3082</v>
      </c>
      <c r="C1066" s="11" t="s">
        <v>933</v>
      </c>
      <c r="D1066" s="12" t="s">
        <v>1266</v>
      </c>
      <c r="E1066" s="11" t="s">
        <v>976</v>
      </c>
      <c r="F1066" s="12" t="s">
        <v>1267</v>
      </c>
      <c r="G1066" s="11" t="s">
        <v>1286</v>
      </c>
      <c r="H1066" s="12" t="s">
        <v>1287</v>
      </c>
      <c r="I1066" s="11" t="s">
        <v>1288</v>
      </c>
      <c r="J1066" s="12" t="s">
        <v>1289</v>
      </c>
      <c r="K1066" s="12"/>
      <c r="L1066" s="13">
        <v>643651280</v>
      </c>
    </row>
    <row r="1067" spans="1:12" ht="22.5" x14ac:dyDescent="0.3">
      <c r="A1067" s="11">
        <v>102000288</v>
      </c>
      <c r="B1067" s="12" t="s">
        <v>3083</v>
      </c>
      <c r="C1067" s="11" t="s">
        <v>933</v>
      </c>
      <c r="D1067" s="12" t="s">
        <v>1266</v>
      </c>
      <c r="E1067" s="11" t="s">
        <v>976</v>
      </c>
      <c r="F1067" s="12" t="s">
        <v>1267</v>
      </c>
      <c r="G1067" s="11" t="s">
        <v>1286</v>
      </c>
      <c r="H1067" s="12" t="s">
        <v>1287</v>
      </c>
      <c r="I1067" s="11" t="s">
        <v>1288</v>
      </c>
      <c r="J1067" s="12" t="s">
        <v>1289</v>
      </c>
      <c r="K1067" s="12"/>
      <c r="L1067" s="13">
        <v>390661550</v>
      </c>
    </row>
    <row r="1068" spans="1:12" ht="22.5" x14ac:dyDescent="0.3">
      <c r="A1068" s="11">
        <v>102000296</v>
      </c>
      <c r="B1068" s="12" t="s">
        <v>3084</v>
      </c>
      <c r="C1068" s="11" t="s">
        <v>933</v>
      </c>
      <c r="D1068" s="12" t="s">
        <v>1266</v>
      </c>
      <c r="E1068" s="11" t="s">
        <v>985</v>
      </c>
      <c r="F1068" s="12" t="s">
        <v>1315</v>
      </c>
      <c r="G1068" s="11" t="s">
        <v>1320</v>
      </c>
      <c r="H1068" s="12" t="s">
        <v>1321</v>
      </c>
      <c r="I1068" s="11" t="s">
        <v>1322</v>
      </c>
      <c r="J1068" s="12" t="s">
        <v>1323</v>
      </c>
      <c r="K1068" s="12"/>
      <c r="L1068" s="13">
        <v>353039851</v>
      </c>
    </row>
    <row r="1069" spans="1:12" ht="22.5" x14ac:dyDescent="0.3">
      <c r="A1069" s="11">
        <v>102000297</v>
      </c>
      <c r="B1069" s="12" t="s">
        <v>3085</v>
      </c>
      <c r="C1069" s="11" t="s">
        <v>933</v>
      </c>
      <c r="D1069" s="12" t="s">
        <v>1266</v>
      </c>
      <c r="E1069" s="11" t="s">
        <v>976</v>
      </c>
      <c r="F1069" s="12" t="s">
        <v>1267</v>
      </c>
      <c r="G1069" s="11" t="s">
        <v>1268</v>
      </c>
      <c r="H1069" s="12" t="s">
        <v>1269</v>
      </c>
      <c r="I1069" s="11" t="s">
        <v>1273</v>
      </c>
      <c r="J1069" s="12" t="s">
        <v>1274</v>
      </c>
      <c r="K1069" s="12"/>
      <c r="L1069" s="13">
        <v>28104670</v>
      </c>
    </row>
    <row r="1070" spans="1:12" x14ac:dyDescent="0.3">
      <c r="A1070" s="11">
        <v>102000299</v>
      </c>
      <c r="B1070" s="12" t="s">
        <v>3086</v>
      </c>
      <c r="C1070" s="11" t="s">
        <v>933</v>
      </c>
      <c r="D1070" s="12" t="s">
        <v>1266</v>
      </c>
      <c r="E1070" s="11" t="s">
        <v>976</v>
      </c>
      <c r="F1070" s="12" t="s">
        <v>1267</v>
      </c>
      <c r="G1070" s="11" t="s">
        <v>1268</v>
      </c>
      <c r="H1070" s="12" t="s">
        <v>1269</v>
      </c>
      <c r="I1070" s="11" t="s">
        <v>1283</v>
      </c>
      <c r="J1070" s="12" t="s">
        <v>1282</v>
      </c>
      <c r="K1070" s="12"/>
      <c r="L1070" s="13">
        <v>378629742</v>
      </c>
    </row>
    <row r="1071" spans="1:12" ht="22.5" x14ac:dyDescent="0.3">
      <c r="A1071" s="11">
        <v>102000304</v>
      </c>
      <c r="B1071" s="12" t="s">
        <v>3087</v>
      </c>
      <c r="C1071" s="11" t="s">
        <v>933</v>
      </c>
      <c r="D1071" s="12" t="s">
        <v>1266</v>
      </c>
      <c r="E1071" s="11" t="s">
        <v>990</v>
      </c>
      <c r="F1071" s="12" t="s">
        <v>1325</v>
      </c>
      <c r="G1071" s="11" t="s">
        <v>1326</v>
      </c>
      <c r="H1071" s="12" t="s">
        <v>1327</v>
      </c>
      <c r="I1071" s="11" t="s">
        <v>1334</v>
      </c>
      <c r="J1071" s="12" t="s">
        <v>1335</v>
      </c>
      <c r="K1071" s="12"/>
      <c r="L1071" s="13">
        <v>171325388</v>
      </c>
    </row>
    <row r="1072" spans="1:12" ht="22.5" x14ac:dyDescent="0.3">
      <c r="A1072" s="11">
        <v>102000305</v>
      </c>
      <c r="B1072" s="12" t="s">
        <v>3088</v>
      </c>
      <c r="C1072" s="11" t="s">
        <v>933</v>
      </c>
      <c r="D1072" s="12" t="s">
        <v>1266</v>
      </c>
      <c r="E1072" s="11" t="s">
        <v>990</v>
      </c>
      <c r="F1072" s="12" t="s">
        <v>1325</v>
      </c>
      <c r="G1072" s="11" t="s">
        <v>1326</v>
      </c>
      <c r="H1072" s="12" t="s">
        <v>1327</v>
      </c>
      <c r="I1072" s="11" t="s">
        <v>1334</v>
      </c>
      <c r="J1072" s="12" t="s">
        <v>1335</v>
      </c>
      <c r="K1072" s="12"/>
      <c r="L1072" s="13">
        <v>257785361</v>
      </c>
    </row>
    <row r="1073" spans="1:12" ht="22.5" x14ac:dyDescent="0.3">
      <c r="A1073" s="11">
        <v>102000308</v>
      </c>
      <c r="B1073" s="12" t="s">
        <v>3089</v>
      </c>
      <c r="C1073" s="11" t="s">
        <v>933</v>
      </c>
      <c r="D1073" s="12" t="s">
        <v>1266</v>
      </c>
      <c r="E1073" s="11" t="s">
        <v>976</v>
      </c>
      <c r="F1073" s="12" t="s">
        <v>1267</v>
      </c>
      <c r="G1073" s="11" t="s">
        <v>1292</v>
      </c>
      <c r="H1073" s="12" t="s">
        <v>1293</v>
      </c>
      <c r="I1073" s="11" t="s">
        <v>1294</v>
      </c>
      <c r="J1073" s="12" t="s">
        <v>1291</v>
      </c>
      <c r="K1073" s="12"/>
      <c r="L1073" s="13">
        <v>91973146</v>
      </c>
    </row>
    <row r="1074" spans="1:12" ht="22.5" x14ac:dyDescent="0.3">
      <c r="A1074" s="11">
        <v>102000309</v>
      </c>
      <c r="B1074" s="12" t="s">
        <v>3090</v>
      </c>
      <c r="C1074" s="11" t="s">
        <v>933</v>
      </c>
      <c r="D1074" s="12" t="s">
        <v>1266</v>
      </c>
      <c r="E1074" s="11" t="s">
        <v>976</v>
      </c>
      <c r="F1074" s="12" t="s">
        <v>1267</v>
      </c>
      <c r="G1074" s="11" t="s">
        <v>1292</v>
      </c>
      <c r="H1074" s="12" t="s">
        <v>1293</v>
      </c>
      <c r="I1074" s="11" t="s">
        <v>1294</v>
      </c>
      <c r="J1074" s="12" t="s">
        <v>1291</v>
      </c>
      <c r="K1074" s="12"/>
      <c r="L1074" s="13">
        <v>209989862</v>
      </c>
    </row>
    <row r="1075" spans="1:12" ht="22.5" x14ac:dyDescent="0.3">
      <c r="A1075" s="11">
        <v>102000313</v>
      </c>
      <c r="B1075" s="12" t="s">
        <v>3091</v>
      </c>
      <c r="C1075" s="11" t="s">
        <v>933</v>
      </c>
      <c r="D1075" s="12" t="s">
        <v>1266</v>
      </c>
      <c r="E1075" s="11" t="s">
        <v>976</v>
      </c>
      <c r="F1075" s="12" t="s">
        <v>1267</v>
      </c>
      <c r="G1075" s="11" t="s">
        <v>1292</v>
      </c>
      <c r="H1075" s="12" t="s">
        <v>1293</v>
      </c>
      <c r="I1075" s="11" t="s">
        <v>1294</v>
      </c>
      <c r="J1075" s="12" t="s">
        <v>1291</v>
      </c>
      <c r="K1075" s="12"/>
      <c r="L1075" s="13">
        <v>25996674</v>
      </c>
    </row>
    <row r="1076" spans="1:12" ht="22.5" x14ac:dyDescent="0.3">
      <c r="A1076" s="11">
        <v>102000317</v>
      </c>
      <c r="B1076" s="12" t="s">
        <v>3092</v>
      </c>
      <c r="C1076" s="11" t="s">
        <v>933</v>
      </c>
      <c r="D1076" s="12" t="s">
        <v>1266</v>
      </c>
      <c r="E1076" s="11" t="s">
        <v>976</v>
      </c>
      <c r="F1076" s="12" t="s">
        <v>1267</v>
      </c>
      <c r="G1076" s="11" t="s">
        <v>1268</v>
      </c>
      <c r="H1076" s="12" t="s">
        <v>1269</v>
      </c>
      <c r="I1076" s="11" t="s">
        <v>1280</v>
      </c>
      <c r="J1076" s="12" t="s">
        <v>1281</v>
      </c>
      <c r="K1076" s="12"/>
      <c r="L1076" s="13">
        <v>24189780</v>
      </c>
    </row>
    <row r="1077" spans="1:12" ht="22.5" x14ac:dyDescent="0.3">
      <c r="A1077" s="11">
        <v>102000320</v>
      </c>
      <c r="B1077" s="12" t="s">
        <v>3093</v>
      </c>
      <c r="C1077" s="11" t="s">
        <v>933</v>
      </c>
      <c r="D1077" s="12" t="s">
        <v>1266</v>
      </c>
      <c r="E1077" s="11" t="s">
        <v>976</v>
      </c>
      <c r="F1077" s="12" t="s">
        <v>1267</v>
      </c>
      <c r="G1077" s="11" t="s">
        <v>1268</v>
      </c>
      <c r="H1077" s="12" t="s">
        <v>1269</v>
      </c>
      <c r="I1077" s="11" t="s">
        <v>1280</v>
      </c>
      <c r="J1077" s="12" t="s">
        <v>1281</v>
      </c>
      <c r="K1077" s="12"/>
      <c r="L1077" s="13">
        <v>7536239</v>
      </c>
    </row>
    <row r="1078" spans="1:12" ht="22.5" x14ac:dyDescent="0.3">
      <c r="A1078" s="11">
        <v>102000321</v>
      </c>
      <c r="B1078" s="12" t="s">
        <v>3094</v>
      </c>
      <c r="C1078" s="11" t="s">
        <v>933</v>
      </c>
      <c r="D1078" s="12" t="s">
        <v>1266</v>
      </c>
      <c r="E1078" s="11" t="s">
        <v>976</v>
      </c>
      <c r="F1078" s="12" t="s">
        <v>1267</v>
      </c>
      <c r="G1078" s="11" t="s">
        <v>1268</v>
      </c>
      <c r="H1078" s="12" t="s">
        <v>1269</v>
      </c>
      <c r="I1078" s="11" t="s">
        <v>1280</v>
      </c>
      <c r="J1078" s="12" t="s">
        <v>1281</v>
      </c>
      <c r="K1078" s="12"/>
      <c r="L1078" s="13">
        <v>1623280</v>
      </c>
    </row>
    <row r="1079" spans="1:12" ht="22.5" x14ac:dyDescent="0.3">
      <c r="A1079" s="11">
        <v>102000323</v>
      </c>
      <c r="B1079" s="12" t="s">
        <v>3095</v>
      </c>
      <c r="C1079" s="11" t="s">
        <v>933</v>
      </c>
      <c r="D1079" s="12" t="s">
        <v>1266</v>
      </c>
      <c r="E1079" s="11" t="s">
        <v>976</v>
      </c>
      <c r="F1079" s="12" t="s">
        <v>1267</v>
      </c>
      <c r="G1079" s="11" t="s">
        <v>1268</v>
      </c>
      <c r="H1079" s="12" t="s">
        <v>1269</v>
      </c>
      <c r="I1079" s="11" t="s">
        <v>1280</v>
      </c>
      <c r="J1079" s="12" t="s">
        <v>1281</v>
      </c>
      <c r="K1079" s="12"/>
      <c r="L1079" s="13">
        <v>2473739</v>
      </c>
    </row>
    <row r="1080" spans="1:12" x14ac:dyDescent="0.3">
      <c r="A1080" s="11">
        <v>102000327</v>
      </c>
      <c r="B1080" s="12" t="s">
        <v>3096</v>
      </c>
      <c r="C1080" s="11" t="s">
        <v>933</v>
      </c>
      <c r="D1080" s="12" t="s">
        <v>1266</v>
      </c>
      <c r="E1080" s="11" t="s">
        <v>976</v>
      </c>
      <c r="F1080" s="12" t="s">
        <v>1267</v>
      </c>
      <c r="G1080" s="11" t="s">
        <v>1268</v>
      </c>
      <c r="H1080" s="12" t="s">
        <v>1269</v>
      </c>
      <c r="I1080" s="11" t="s">
        <v>1280</v>
      </c>
      <c r="J1080" s="12" t="s">
        <v>1281</v>
      </c>
      <c r="K1080" s="12"/>
      <c r="L1080" s="13">
        <v>80990650</v>
      </c>
    </row>
    <row r="1081" spans="1:12" ht="22.5" x14ac:dyDescent="0.3">
      <c r="A1081" s="11">
        <v>102000329</v>
      </c>
      <c r="B1081" s="12" t="s">
        <v>3097</v>
      </c>
      <c r="C1081" s="11" t="s">
        <v>933</v>
      </c>
      <c r="D1081" s="12" t="s">
        <v>1266</v>
      </c>
      <c r="E1081" s="11" t="s">
        <v>976</v>
      </c>
      <c r="F1081" s="12" t="s">
        <v>1267</v>
      </c>
      <c r="G1081" s="11" t="s">
        <v>1268</v>
      </c>
      <c r="H1081" s="12" t="s">
        <v>1269</v>
      </c>
      <c r="I1081" s="11" t="s">
        <v>1280</v>
      </c>
      <c r="J1081" s="12" t="s">
        <v>1281</v>
      </c>
      <c r="K1081" s="12"/>
      <c r="L1081" s="13">
        <v>3406131</v>
      </c>
    </row>
    <row r="1082" spans="1:12" x14ac:dyDescent="0.3">
      <c r="A1082" s="11">
        <v>102000330</v>
      </c>
      <c r="B1082" s="12" t="s">
        <v>3098</v>
      </c>
      <c r="C1082" s="11" t="s">
        <v>933</v>
      </c>
      <c r="D1082" s="12" t="s">
        <v>1266</v>
      </c>
      <c r="E1082" s="11" t="s">
        <v>976</v>
      </c>
      <c r="F1082" s="12" t="s">
        <v>1267</v>
      </c>
      <c r="G1082" s="11" t="s">
        <v>1268</v>
      </c>
      <c r="H1082" s="12" t="s">
        <v>1269</v>
      </c>
      <c r="I1082" s="11" t="s">
        <v>1280</v>
      </c>
      <c r="J1082" s="12" t="s">
        <v>1281</v>
      </c>
      <c r="K1082" s="12"/>
      <c r="L1082" s="13">
        <v>10586815</v>
      </c>
    </row>
    <row r="1083" spans="1:12" x14ac:dyDescent="0.3">
      <c r="A1083" s="11">
        <v>102000332</v>
      </c>
      <c r="B1083" s="12" t="s">
        <v>3099</v>
      </c>
      <c r="C1083" s="11" t="s">
        <v>933</v>
      </c>
      <c r="D1083" s="12" t="s">
        <v>1266</v>
      </c>
      <c r="E1083" s="11" t="s">
        <v>976</v>
      </c>
      <c r="F1083" s="12" t="s">
        <v>1267</v>
      </c>
      <c r="G1083" s="11" t="s">
        <v>1268</v>
      </c>
      <c r="H1083" s="12" t="s">
        <v>1269</v>
      </c>
      <c r="I1083" s="11" t="s">
        <v>1280</v>
      </c>
      <c r="J1083" s="12" t="s">
        <v>1281</v>
      </c>
      <c r="K1083" s="12"/>
      <c r="L1083" s="13">
        <v>9465748</v>
      </c>
    </row>
    <row r="1084" spans="1:12" ht="22.5" x14ac:dyDescent="0.3">
      <c r="A1084" s="11">
        <v>102000333</v>
      </c>
      <c r="B1084" s="12" t="s">
        <v>3100</v>
      </c>
      <c r="C1084" s="11" t="s">
        <v>933</v>
      </c>
      <c r="D1084" s="12" t="s">
        <v>1266</v>
      </c>
      <c r="E1084" s="11" t="s">
        <v>976</v>
      </c>
      <c r="F1084" s="12" t="s">
        <v>1267</v>
      </c>
      <c r="G1084" s="11" t="s">
        <v>1268</v>
      </c>
      <c r="H1084" s="12" t="s">
        <v>1269</v>
      </c>
      <c r="I1084" s="11" t="s">
        <v>1280</v>
      </c>
      <c r="J1084" s="12" t="s">
        <v>1281</v>
      </c>
      <c r="K1084" s="12"/>
      <c r="L1084" s="13">
        <v>57710660</v>
      </c>
    </row>
    <row r="1085" spans="1:12" ht="22.5" x14ac:dyDescent="0.3">
      <c r="A1085" s="11">
        <v>102000334</v>
      </c>
      <c r="B1085" s="12" t="s">
        <v>3101</v>
      </c>
      <c r="C1085" s="11" t="s">
        <v>933</v>
      </c>
      <c r="D1085" s="12" t="s">
        <v>1266</v>
      </c>
      <c r="E1085" s="11" t="s">
        <v>976</v>
      </c>
      <c r="F1085" s="12" t="s">
        <v>1267</v>
      </c>
      <c r="G1085" s="11" t="s">
        <v>1268</v>
      </c>
      <c r="H1085" s="12" t="s">
        <v>1269</v>
      </c>
      <c r="I1085" s="11" t="s">
        <v>1306</v>
      </c>
      <c r="J1085" s="12" t="s">
        <v>1307</v>
      </c>
      <c r="K1085" s="12"/>
      <c r="L1085" s="13">
        <v>91203619</v>
      </c>
    </row>
    <row r="1086" spans="1:12" ht="22.5" x14ac:dyDescent="0.3">
      <c r="A1086" s="11">
        <v>102000335</v>
      </c>
      <c r="B1086" s="12" t="s">
        <v>3102</v>
      </c>
      <c r="C1086" s="11" t="s">
        <v>933</v>
      </c>
      <c r="D1086" s="12" t="s">
        <v>1266</v>
      </c>
      <c r="E1086" s="11" t="s">
        <v>976</v>
      </c>
      <c r="F1086" s="12" t="s">
        <v>1267</v>
      </c>
      <c r="G1086" s="11" t="s">
        <v>1268</v>
      </c>
      <c r="H1086" s="12" t="s">
        <v>1269</v>
      </c>
      <c r="I1086" s="11" t="s">
        <v>1276</v>
      </c>
      <c r="J1086" s="12" t="s">
        <v>1277</v>
      </c>
      <c r="K1086" s="12"/>
      <c r="L1086" s="13">
        <v>24112377</v>
      </c>
    </row>
    <row r="1087" spans="1:12" ht="22.5" x14ac:dyDescent="0.3">
      <c r="A1087" s="11">
        <v>102000339</v>
      </c>
      <c r="B1087" s="12" t="s">
        <v>3103</v>
      </c>
      <c r="C1087" s="11" t="s">
        <v>933</v>
      </c>
      <c r="D1087" s="12" t="s">
        <v>1266</v>
      </c>
      <c r="E1087" s="11" t="s">
        <v>976</v>
      </c>
      <c r="F1087" s="12" t="s">
        <v>1267</v>
      </c>
      <c r="G1087" s="11" t="s">
        <v>1268</v>
      </c>
      <c r="H1087" s="12" t="s">
        <v>1269</v>
      </c>
      <c r="I1087" s="11" t="s">
        <v>1276</v>
      </c>
      <c r="J1087" s="12" t="s">
        <v>1277</v>
      </c>
      <c r="K1087" s="12"/>
      <c r="L1087" s="13">
        <v>167187653</v>
      </c>
    </row>
    <row r="1088" spans="1:12" ht="22.5" x14ac:dyDescent="0.3">
      <c r="A1088" s="11">
        <v>102000341</v>
      </c>
      <c r="B1088" s="12" t="s">
        <v>3104</v>
      </c>
      <c r="C1088" s="11" t="s">
        <v>933</v>
      </c>
      <c r="D1088" s="12" t="s">
        <v>1266</v>
      </c>
      <c r="E1088" s="11" t="s">
        <v>976</v>
      </c>
      <c r="F1088" s="12" t="s">
        <v>1267</v>
      </c>
      <c r="G1088" s="11" t="s">
        <v>1286</v>
      </c>
      <c r="H1088" s="12" t="s">
        <v>1287</v>
      </c>
      <c r="I1088" s="11" t="s">
        <v>1288</v>
      </c>
      <c r="J1088" s="12" t="s">
        <v>1289</v>
      </c>
      <c r="K1088" s="12"/>
      <c r="L1088" s="13">
        <v>81273036</v>
      </c>
    </row>
    <row r="1089" spans="1:12" ht="22.5" x14ac:dyDescent="0.3">
      <c r="A1089" s="11">
        <v>102000344</v>
      </c>
      <c r="B1089" s="12" t="s">
        <v>3105</v>
      </c>
      <c r="C1089" s="11" t="s">
        <v>933</v>
      </c>
      <c r="D1089" s="12" t="s">
        <v>1266</v>
      </c>
      <c r="E1089" s="11" t="s">
        <v>976</v>
      </c>
      <c r="F1089" s="12" t="s">
        <v>1267</v>
      </c>
      <c r="G1089" s="11" t="s">
        <v>1286</v>
      </c>
      <c r="H1089" s="12" t="s">
        <v>1287</v>
      </c>
      <c r="I1089" s="11" t="s">
        <v>1288</v>
      </c>
      <c r="J1089" s="12" t="s">
        <v>1289</v>
      </c>
      <c r="K1089" s="12"/>
      <c r="L1089" s="13">
        <v>4059540</v>
      </c>
    </row>
    <row r="1090" spans="1:12" ht="22.5" x14ac:dyDescent="0.3">
      <c r="A1090" s="11">
        <v>102000349</v>
      </c>
      <c r="B1090" s="12" t="s">
        <v>3106</v>
      </c>
      <c r="C1090" s="11" t="s">
        <v>933</v>
      </c>
      <c r="D1090" s="12" t="s">
        <v>1266</v>
      </c>
      <c r="E1090" s="11" t="s">
        <v>976</v>
      </c>
      <c r="F1090" s="12" t="s">
        <v>1267</v>
      </c>
      <c r="G1090" s="11" t="s">
        <v>1286</v>
      </c>
      <c r="H1090" s="12" t="s">
        <v>1287</v>
      </c>
      <c r="I1090" s="11" t="s">
        <v>1288</v>
      </c>
      <c r="J1090" s="12" t="s">
        <v>1289</v>
      </c>
      <c r="K1090" s="12"/>
      <c r="L1090" s="13">
        <v>4869407</v>
      </c>
    </row>
    <row r="1091" spans="1:12" ht="22.5" x14ac:dyDescent="0.3">
      <c r="A1091" s="11">
        <v>102000351</v>
      </c>
      <c r="B1091" s="12" t="s">
        <v>3107</v>
      </c>
      <c r="C1091" s="11" t="s">
        <v>933</v>
      </c>
      <c r="D1091" s="12" t="s">
        <v>1266</v>
      </c>
      <c r="E1091" s="11" t="s">
        <v>976</v>
      </c>
      <c r="F1091" s="12" t="s">
        <v>1267</v>
      </c>
      <c r="G1091" s="11" t="s">
        <v>1286</v>
      </c>
      <c r="H1091" s="12" t="s">
        <v>1287</v>
      </c>
      <c r="I1091" s="11" t="s">
        <v>1288</v>
      </c>
      <c r="J1091" s="12" t="s">
        <v>1289</v>
      </c>
      <c r="K1091" s="12"/>
      <c r="L1091" s="13">
        <v>31453401</v>
      </c>
    </row>
    <row r="1092" spans="1:12" ht="22.5" x14ac:dyDescent="0.3">
      <c r="A1092" s="11">
        <v>102000353</v>
      </c>
      <c r="B1092" s="12" t="s">
        <v>3108</v>
      </c>
      <c r="C1092" s="11" t="s">
        <v>933</v>
      </c>
      <c r="D1092" s="12" t="s">
        <v>1266</v>
      </c>
      <c r="E1092" s="11" t="s">
        <v>976</v>
      </c>
      <c r="F1092" s="12" t="s">
        <v>1267</v>
      </c>
      <c r="G1092" s="11" t="s">
        <v>1286</v>
      </c>
      <c r="H1092" s="12" t="s">
        <v>1287</v>
      </c>
      <c r="I1092" s="11" t="s">
        <v>1288</v>
      </c>
      <c r="J1092" s="12" t="s">
        <v>1289</v>
      </c>
      <c r="K1092" s="12"/>
      <c r="L1092" s="13">
        <v>163159695</v>
      </c>
    </row>
    <row r="1093" spans="1:12" ht="22.5" x14ac:dyDescent="0.3">
      <c r="A1093" s="11">
        <v>102000354</v>
      </c>
      <c r="B1093" s="12" t="s">
        <v>3109</v>
      </c>
      <c r="C1093" s="11" t="s">
        <v>933</v>
      </c>
      <c r="D1093" s="12" t="s">
        <v>1266</v>
      </c>
      <c r="E1093" s="11" t="s">
        <v>976</v>
      </c>
      <c r="F1093" s="12" t="s">
        <v>1267</v>
      </c>
      <c r="G1093" s="11" t="s">
        <v>1286</v>
      </c>
      <c r="H1093" s="12" t="s">
        <v>1287</v>
      </c>
      <c r="I1093" s="11" t="s">
        <v>1288</v>
      </c>
      <c r="J1093" s="12" t="s">
        <v>1289</v>
      </c>
      <c r="K1093" s="12"/>
      <c r="L1093" s="13">
        <v>4148170</v>
      </c>
    </row>
    <row r="1094" spans="1:12" ht="22.5" x14ac:dyDescent="0.3">
      <c r="A1094" s="11">
        <v>102000355</v>
      </c>
      <c r="B1094" s="12" t="s">
        <v>3110</v>
      </c>
      <c r="C1094" s="11" t="s">
        <v>933</v>
      </c>
      <c r="D1094" s="12" t="s">
        <v>1266</v>
      </c>
      <c r="E1094" s="11" t="s">
        <v>976</v>
      </c>
      <c r="F1094" s="12" t="s">
        <v>1267</v>
      </c>
      <c r="G1094" s="11" t="s">
        <v>1286</v>
      </c>
      <c r="H1094" s="12" t="s">
        <v>1287</v>
      </c>
      <c r="I1094" s="11" t="s">
        <v>1288</v>
      </c>
      <c r="J1094" s="12" t="s">
        <v>1289</v>
      </c>
      <c r="K1094" s="12"/>
      <c r="L1094" s="13">
        <v>6897342</v>
      </c>
    </row>
    <row r="1095" spans="1:12" ht="22.5" x14ac:dyDescent="0.3">
      <c r="A1095" s="11">
        <v>102000356</v>
      </c>
      <c r="B1095" s="12" t="s">
        <v>3111</v>
      </c>
      <c r="C1095" s="11" t="s">
        <v>933</v>
      </c>
      <c r="D1095" s="12" t="s">
        <v>1266</v>
      </c>
      <c r="E1095" s="11" t="s">
        <v>976</v>
      </c>
      <c r="F1095" s="12" t="s">
        <v>1267</v>
      </c>
      <c r="G1095" s="11" t="s">
        <v>1286</v>
      </c>
      <c r="H1095" s="12" t="s">
        <v>1287</v>
      </c>
      <c r="I1095" s="11" t="s">
        <v>1288</v>
      </c>
      <c r="J1095" s="12" t="s">
        <v>1289</v>
      </c>
      <c r="K1095" s="12"/>
      <c r="L1095" s="13">
        <v>5604119</v>
      </c>
    </row>
    <row r="1096" spans="1:12" ht="22.5" x14ac:dyDescent="0.3">
      <c r="A1096" s="11">
        <v>102000359</v>
      </c>
      <c r="B1096" s="12" t="s">
        <v>3112</v>
      </c>
      <c r="C1096" s="11" t="s">
        <v>933</v>
      </c>
      <c r="D1096" s="12" t="s">
        <v>1266</v>
      </c>
      <c r="E1096" s="11" t="s">
        <v>976</v>
      </c>
      <c r="F1096" s="12" t="s">
        <v>1267</v>
      </c>
      <c r="G1096" s="11" t="s">
        <v>1286</v>
      </c>
      <c r="H1096" s="12" t="s">
        <v>1287</v>
      </c>
      <c r="I1096" s="11" t="s">
        <v>1288</v>
      </c>
      <c r="J1096" s="12" t="s">
        <v>1289</v>
      </c>
      <c r="K1096" s="12"/>
      <c r="L1096" s="13">
        <v>33901972</v>
      </c>
    </row>
    <row r="1097" spans="1:12" ht="22.5" x14ac:dyDescent="0.3">
      <c r="A1097" s="11">
        <v>102000364</v>
      </c>
      <c r="B1097" s="12" t="s">
        <v>3113</v>
      </c>
      <c r="C1097" s="11" t="s">
        <v>933</v>
      </c>
      <c r="D1097" s="12" t="s">
        <v>1266</v>
      </c>
      <c r="E1097" s="11" t="s">
        <v>976</v>
      </c>
      <c r="F1097" s="12" t="s">
        <v>1267</v>
      </c>
      <c r="G1097" s="11" t="s">
        <v>1286</v>
      </c>
      <c r="H1097" s="12" t="s">
        <v>1287</v>
      </c>
      <c r="I1097" s="11" t="s">
        <v>1288</v>
      </c>
      <c r="J1097" s="12" t="s">
        <v>1289</v>
      </c>
      <c r="K1097" s="12"/>
      <c r="L1097" s="13">
        <v>114054633</v>
      </c>
    </row>
    <row r="1098" spans="1:12" ht="22.5" x14ac:dyDescent="0.3">
      <c r="A1098" s="11">
        <v>102000365</v>
      </c>
      <c r="B1098" s="12" t="s">
        <v>3114</v>
      </c>
      <c r="C1098" s="11" t="s">
        <v>933</v>
      </c>
      <c r="D1098" s="12" t="s">
        <v>1266</v>
      </c>
      <c r="E1098" s="11" t="s">
        <v>976</v>
      </c>
      <c r="F1098" s="12" t="s">
        <v>1267</v>
      </c>
      <c r="G1098" s="11" t="s">
        <v>1286</v>
      </c>
      <c r="H1098" s="12" t="s">
        <v>1287</v>
      </c>
      <c r="I1098" s="11" t="s">
        <v>1288</v>
      </c>
      <c r="J1098" s="12" t="s">
        <v>1289</v>
      </c>
      <c r="K1098" s="12"/>
      <c r="L1098" s="13">
        <v>62997113</v>
      </c>
    </row>
    <row r="1099" spans="1:12" ht="22.5" x14ac:dyDescent="0.3">
      <c r="A1099" s="11">
        <v>102000367</v>
      </c>
      <c r="B1099" s="12" t="s">
        <v>3115</v>
      </c>
      <c r="C1099" s="11" t="s">
        <v>933</v>
      </c>
      <c r="D1099" s="12" t="s">
        <v>1266</v>
      </c>
      <c r="E1099" s="11" t="s">
        <v>976</v>
      </c>
      <c r="F1099" s="12" t="s">
        <v>1267</v>
      </c>
      <c r="G1099" s="11" t="s">
        <v>1286</v>
      </c>
      <c r="H1099" s="12" t="s">
        <v>1287</v>
      </c>
      <c r="I1099" s="11" t="s">
        <v>1288</v>
      </c>
      <c r="J1099" s="12" t="s">
        <v>1289</v>
      </c>
      <c r="K1099" s="12"/>
      <c r="L1099" s="13">
        <v>90881688</v>
      </c>
    </row>
    <row r="1100" spans="1:12" ht="22.5" x14ac:dyDescent="0.3">
      <c r="A1100" s="11">
        <v>102000370</v>
      </c>
      <c r="B1100" s="12" t="s">
        <v>3116</v>
      </c>
      <c r="C1100" s="11" t="s">
        <v>933</v>
      </c>
      <c r="D1100" s="12" t="s">
        <v>1266</v>
      </c>
      <c r="E1100" s="11" t="s">
        <v>976</v>
      </c>
      <c r="F1100" s="12" t="s">
        <v>1267</v>
      </c>
      <c r="G1100" s="11" t="s">
        <v>1286</v>
      </c>
      <c r="H1100" s="12" t="s">
        <v>1287</v>
      </c>
      <c r="I1100" s="11" t="s">
        <v>1288</v>
      </c>
      <c r="J1100" s="12" t="s">
        <v>1289</v>
      </c>
      <c r="K1100" s="12"/>
      <c r="L1100" s="13">
        <v>117013658</v>
      </c>
    </row>
    <row r="1101" spans="1:12" ht="22.5" x14ac:dyDescent="0.3">
      <c r="A1101" s="11">
        <v>102000376</v>
      </c>
      <c r="B1101" s="12" t="s">
        <v>3117</v>
      </c>
      <c r="C1101" s="11" t="s">
        <v>933</v>
      </c>
      <c r="D1101" s="12" t="s">
        <v>1266</v>
      </c>
      <c r="E1101" s="11" t="s">
        <v>976</v>
      </c>
      <c r="F1101" s="12" t="s">
        <v>1267</v>
      </c>
      <c r="G1101" s="11" t="s">
        <v>1286</v>
      </c>
      <c r="H1101" s="12" t="s">
        <v>1287</v>
      </c>
      <c r="I1101" s="11" t="s">
        <v>1288</v>
      </c>
      <c r="J1101" s="12" t="s">
        <v>1289</v>
      </c>
      <c r="K1101" s="12"/>
      <c r="L1101" s="13">
        <v>6920695</v>
      </c>
    </row>
    <row r="1102" spans="1:12" x14ac:dyDescent="0.3">
      <c r="A1102" s="11">
        <v>102000377</v>
      </c>
      <c r="B1102" s="12" t="s">
        <v>3118</v>
      </c>
      <c r="C1102" s="11" t="s">
        <v>933</v>
      </c>
      <c r="D1102" s="12" t="s">
        <v>1266</v>
      </c>
      <c r="E1102" s="11" t="s">
        <v>976</v>
      </c>
      <c r="F1102" s="12" t="s">
        <v>1267</v>
      </c>
      <c r="G1102" s="11" t="s">
        <v>1286</v>
      </c>
      <c r="H1102" s="12" t="s">
        <v>1287</v>
      </c>
      <c r="I1102" s="11" t="s">
        <v>1288</v>
      </c>
      <c r="J1102" s="12" t="s">
        <v>1289</v>
      </c>
      <c r="K1102" s="12"/>
      <c r="L1102" s="13">
        <v>42428930</v>
      </c>
    </row>
    <row r="1103" spans="1:12" ht="22.5" x14ac:dyDescent="0.3">
      <c r="A1103" s="11">
        <v>102000380</v>
      </c>
      <c r="B1103" s="12" t="s">
        <v>3119</v>
      </c>
      <c r="C1103" s="11" t="s">
        <v>933</v>
      </c>
      <c r="D1103" s="12" t="s">
        <v>1266</v>
      </c>
      <c r="E1103" s="11" t="s">
        <v>976</v>
      </c>
      <c r="F1103" s="12" t="s">
        <v>1267</v>
      </c>
      <c r="G1103" s="11" t="s">
        <v>1286</v>
      </c>
      <c r="H1103" s="12" t="s">
        <v>1287</v>
      </c>
      <c r="I1103" s="11" t="s">
        <v>1288</v>
      </c>
      <c r="J1103" s="12" t="s">
        <v>1289</v>
      </c>
      <c r="K1103" s="12"/>
      <c r="L1103" s="13">
        <v>191232997</v>
      </c>
    </row>
    <row r="1104" spans="1:12" ht="22.5" x14ac:dyDescent="0.3">
      <c r="A1104" s="11">
        <v>102000381</v>
      </c>
      <c r="B1104" s="12" t="s">
        <v>3120</v>
      </c>
      <c r="C1104" s="11" t="s">
        <v>933</v>
      </c>
      <c r="D1104" s="12" t="s">
        <v>1266</v>
      </c>
      <c r="E1104" s="11" t="s">
        <v>976</v>
      </c>
      <c r="F1104" s="12" t="s">
        <v>1267</v>
      </c>
      <c r="G1104" s="11" t="s">
        <v>1286</v>
      </c>
      <c r="H1104" s="12" t="s">
        <v>1287</v>
      </c>
      <c r="I1104" s="11" t="s">
        <v>1288</v>
      </c>
      <c r="J1104" s="12" t="s">
        <v>1289</v>
      </c>
      <c r="K1104" s="12"/>
      <c r="L1104" s="13">
        <v>438911363</v>
      </c>
    </row>
    <row r="1105" spans="1:12" ht="22.5" x14ac:dyDescent="0.3">
      <c r="A1105" s="11">
        <v>102000382</v>
      </c>
      <c r="B1105" s="12" t="s">
        <v>3121</v>
      </c>
      <c r="C1105" s="11" t="s">
        <v>933</v>
      </c>
      <c r="D1105" s="12" t="s">
        <v>1266</v>
      </c>
      <c r="E1105" s="11" t="s">
        <v>976</v>
      </c>
      <c r="F1105" s="12" t="s">
        <v>1267</v>
      </c>
      <c r="G1105" s="11" t="s">
        <v>1268</v>
      </c>
      <c r="H1105" s="12" t="s">
        <v>1269</v>
      </c>
      <c r="I1105" s="11" t="s">
        <v>1270</v>
      </c>
      <c r="J1105" s="12" t="s">
        <v>1271</v>
      </c>
      <c r="K1105" s="12"/>
      <c r="L1105" s="13">
        <v>975079206</v>
      </c>
    </row>
    <row r="1106" spans="1:12" ht="22.5" x14ac:dyDescent="0.3">
      <c r="A1106" s="11">
        <v>102000384</v>
      </c>
      <c r="B1106" s="12" t="s">
        <v>3122</v>
      </c>
      <c r="C1106" s="11" t="s">
        <v>933</v>
      </c>
      <c r="D1106" s="12" t="s">
        <v>1266</v>
      </c>
      <c r="E1106" s="11" t="s">
        <v>976</v>
      </c>
      <c r="F1106" s="12" t="s">
        <v>1267</v>
      </c>
      <c r="G1106" s="11" t="s">
        <v>1268</v>
      </c>
      <c r="H1106" s="12" t="s">
        <v>1269</v>
      </c>
      <c r="I1106" s="11" t="s">
        <v>1270</v>
      </c>
      <c r="J1106" s="12" t="s">
        <v>1271</v>
      </c>
      <c r="K1106" s="12"/>
      <c r="L1106" s="13">
        <v>64936001</v>
      </c>
    </row>
    <row r="1107" spans="1:12" ht="22.5" x14ac:dyDescent="0.3">
      <c r="A1107" s="11">
        <v>102000387</v>
      </c>
      <c r="B1107" s="12" t="s">
        <v>3123</v>
      </c>
      <c r="C1107" s="11" t="s">
        <v>933</v>
      </c>
      <c r="D1107" s="12" t="s">
        <v>1266</v>
      </c>
      <c r="E1107" s="11" t="s">
        <v>976</v>
      </c>
      <c r="F1107" s="12" t="s">
        <v>1267</v>
      </c>
      <c r="G1107" s="11" t="s">
        <v>1268</v>
      </c>
      <c r="H1107" s="12" t="s">
        <v>1269</v>
      </c>
      <c r="I1107" s="11" t="s">
        <v>1270</v>
      </c>
      <c r="J1107" s="12" t="s">
        <v>1271</v>
      </c>
      <c r="K1107" s="12"/>
      <c r="L1107" s="13">
        <v>404026947</v>
      </c>
    </row>
    <row r="1108" spans="1:12" ht="22.5" x14ac:dyDescent="0.3">
      <c r="A1108" s="11">
        <v>102000393</v>
      </c>
      <c r="B1108" s="12" t="s">
        <v>3124</v>
      </c>
      <c r="C1108" s="11" t="s">
        <v>933</v>
      </c>
      <c r="D1108" s="12" t="s">
        <v>1266</v>
      </c>
      <c r="E1108" s="11" t="s">
        <v>976</v>
      </c>
      <c r="F1108" s="12" t="s">
        <v>1267</v>
      </c>
      <c r="G1108" s="11" t="s">
        <v>1268</v>
      </c>
      <c r="H1108" s="12" t="s">
        <v>1269</v>
      </c>
      <c r="I1108" s="11" t="s">
        <v>1270</v>
      </c>
      <c r="J1108" s="12" t="s">
        <v>1271</v>
      </c>
      <c r="K1108" s="12"/>
      <c r="L1108" s="13">
        <v>784870961</v>
      </c>
    </row>
    <row r="1109" spans="1:12" ht="22.5" x14ac:dyDescent="0.3">
      <c r="A1109" s="11">
        <v>102000402</v>
      </c>
      <c r="B1109" s="12" t="s">
        <v>3125</v>
      </c>
      <c r="C1109" s="11" t="s">
        <v>933</v>
      </c>
      <c r="D1109" s="12" t="s">
        <v>1266</v>
      </c>
      <c r="E1109" s="11" t="s">
        <v>976</v>
      </c>
      <c r="F1109" s="12" t="s">
        <v>1267</v>
      </c>
      <c r="G1109" s="11" t="s">
        <v>1268</v>
      </c>
      <c r="H1109" s="12" t="s">
        <v>1269</v>
      </c>
      <c r="I1109" s="11" t="s">
        <v>1270</v>
      </c>
      <c r="J1109" s="12" t="s">
        <v>1271</v>
      </c>
      <c r="K1109" s="12"/>
      <c r="L1109" s="13">
        <v>117743331</v>
      </c>
    </row>
    <row r="1110" spans="1:12" ht="22.5" x14ac:dyDescent="0.3">
      <c r="A1110" s="11">
        <v>102000406</v>
      </c>
      <c r="B1110" s="12" t="s">
        <v>3126</v>
      </c>
      <c r="C1110" s="11" t="s">
        <v>933</v>
      </c>
      <c r="D1110" s="12" t="s">
        <v>1266</v>
      </c>
      <c r="E1110" s="11" t="s">
        <v>976</v>
      </c>
      <c r="F1110" s="12" t="s">
        <v>1267</v>
      </c>
      <c r="G1110" s="11" t="s">
        <v>1268</v>
      </c>
      <c r="H1110" s="12" t="s">
        <v>1269</v>
      </c>
      <c r="I1110" s="11" t="s">
        <v>1270</v>
      </c>
      <c r="J1110" s="12" t="s">
        <v>1271</v>
      </c>
      <c r="K1110" s="12"/>
      <c r="L1110" s="13">
        <v>8804963</v>
      </c>
    </row>
    <row r="1111" spans="1:12" ht="22.5" x14ac:dyDescent="0.3">
      <c r="A1111" s="11">
        <v>102000407</v>
      </c>
      <c r="B1111" s="12" t="s">
        <v>3127</v>
      </c>
      <c r="C1111" s="11" t="s">
        <v>933</v>
      </c>
      <c r="D1111" s="12" t="s">
        <v>1266</v>
      </c>
      <c r="E1111" s="11" t="s">
        <v>976</v>
      </c>
      <c r="F1111" s="12" t="s">
        <v>1267</v>
      </c>
      <c r="G1111" s="11" t="s">
        <v>1268</v>
      </c>
      <c r="H1111" s="12" t="s">
        <v>1269</v>
      </c>
      <c r="I1111" s="11" t="s">
        <v>1270</v>
      </c>
      <c r="J1111" s="12" t="s">
        <v>1271</v>
      </c>
      <c r="K1111" s="12"/>
      <c r="L1111" s="13">
        <v>12886199</v>
      </c>
    </row>
    <row r="1112" spans="1:12" ht="22.5" x14ac:dyDescent="0.3">
      <c r="A1112" s="11">
        <v>102000408</v>
      </c>
      <c r="B1112" s="12" t="s">
        <v>3128</v>
      </c>
      <c r="C1112" s="11" t="s">
        <v>933</v>
      </c>
      <c r="D1112" s="12" t="s">
        <v>1266</v>
      </c>
      <c r="E1112" s="11" t="s">
        <v>976</v>
      </c>
      <c r="F1112" s="12" t="s">
        <v>1267</v>
      </c>
      <c r="G1112" s="11" t="s">
        <v>1268</v>
      </c>
      <c r="H1112" s="12" t="s">
        <v>1269</v>
      </c>
      <c r="I1112" s="11" t="s">
        <v>1270</v>
      </c>
      <c r="J1112" s="12" t="s">
        <v>1271</v>
      </c>
      <c r="K1112" s="12"/>
      <c r="L1112" s="13">
        <v>5155927</v>
      </c>
    </row>
    <row r="1113" spans="1:12" ht="22.5" x14ac:dyDescent="0.3">
      <c r="A1113" s="11">
        <v>102000409</v>
      </c>
      <c r="B1113" s="12" t="s">
        <v>3129</v>
      </c>
      <c r="C1113" s="11" t="s">
        <v>933</v>
      </c>
      <c r="D1113" s="12" t="s">
        <v>1266</v>
      </c>
      <c r="E1113" s="11" t="s">
        <v>976</v>
      </c>
      <c r="F1113" s="12" t="s">
        <v>1267</v>
      </c>
      <c r="G1113" s="11" t="s">
        <v>1268</v>
      </c>
      <c r="H1113" s="12" t="s">
        <v>1269</v>
      </c>
      <c r="I1113" s="11" t="s">
        <v>1270</v>
      </c>
      <c r="J1113" s="12" t="s">
        <v>1271</v>
      </c>
      <c r="K1113" s="12"/>
      <c r="L1113" s="13">
        <v>17123355</v>
      </c>
    </row>
    <row r="1114" spans="1:12" x14ac:dyDescent="0.3">
      <c r="A1114" s="11">
        <v>102000411</v>
      </c>
      <c r="B1114" s="12" t="s">
        <v>3130</v>
      </c>
      <c r="C1114" s="11" t="s">
        <v>933</v>
      </c>
      <c r="D1114" s="12" t="s">
        <v>1266</v>
      </c>
      <c r="E1114" s="11" t="s">
        <v>976</v>
      </c>
      <c r="F1114" s="12" t="s">
        <v>1267</v>
      </c>
      <c r="G1114" s="11" t="s">
        <v>1268</v>
      </c>
      <c r="H1114" s="12" t="s">
        <v>1269</v>
      </c>
      <c r="I1114" s="11" t="s">
        <v>1270</v>
      </c>
      <c r="J1114" s="12" t="s">
        <v>1271</v>
      </c>
      <c r="K1114" s="12"/>
      <c r="L1114" s="13">
        <v>226358736</v>
      </c>
    </row>
    <row r="1115" spans="1:12" x14ac:dyDescent="0.3">
      <c r="A1115" s="11">
        <v>102000417</v>
      </c>
      <c r="B1115" s="12" t="s">
        <v>3131</v>
      </c>
      <c r="C1115" s="11" t="s">
        <v>933</v>
      </c>
      <c r="D1115" s="12" t="s">
        <v>1266</v>
      </c>
      <c r="E1115" s="11" t="s">
        <v>976</v>
      </c>
      <c r="F1115" s="12" t="s">
        <v>1267</v>
      </c>
      <c r="G1115" s="11" t="s">
        <v>1268</v>
      </c>
      <c r="H1115" s="12" t="s">
        <v>1269</v>
      </c>
      <c r="I1115" s="11" t="s">
        <v>1270</v>
      </c>
      <c r="J1115" s="12" t="s">
        <v>1271</v>
      </c>
      <c r="K1115" s="12"/>
      <c r="L1115" s="13">
        <v>13309987</v>
      </c>
    </row>
    <row r="1116" spans="1:12" x14ac:dyDescent="0.3">
      <c r="A1116" s="11">
        <v>102000419</v>
      </c>
      <c r="B1116" s="12" t="s">
        <v>3132</v>
      </c>
      <c r="C1116" s="11" t="s">
        <v>933</v>
      </c>
      <c r="D1116" s="12" t="s">
        <v>1266</v>
      </c>
      <c r="E1116" s="11" t="s">
        <v>976</v>
      </c>
      <c r="F1116" s="12" t="s">
        <v>1267</v>
      </c>
      <c r="G1116" s="11" t="s">
        <v>1268</v>
      </c>
      <c r="H1116" s="12" t="s">
        <v>1269</v>
      </c>
      <c r="I1116" s="11" t="s">
        <v>1270</v>
      </c>
      <c r="J1116" s="12" t="s">
        <v>1271</v>
      </c>
      <c r="K1116" s="12"/>
      <c r="L1116" s="13">
        <v>25452645</v>
      </c>
    </row>
    <row r="1117" spans="1:12" x14ac:dyDescent="0.3">
      <c r="A1117" s="11">
        <v>102000425</v>
      </c>
      <c r="B1117" s="12" t="s">
        <v>3133</v>
      </c>
      <c r="C1117" s="11" t="s">
        <v>933</v>
      </c>
      <c r="D1117" s="12" t="s">
        <v>1266</v>
      </c>
      <c r="E1117" s="11" t="s">
        <v>976</v>
      </c>
      <c r="F1117" s="12" t="s">
        <v>1267</v>
      </c>
      <c r="G1117" s="11" t="s">
        <v>1268</v>
      </c>
      <c r="H1117" s="12" t="s">
        <v>1269</v>
      </c>
      <c r="I1117" s="11" t="s">
        <v>1270</v>
      </c>
      <c r="J1117" s="12" t="s">
        <v>1271</v>
      </c>
      <c r="K1117" s="12"/>
      <c r="L1117" s="13">
        <v>21492710</v>
      </c>
    </row>
    <row r="1118" spans="1:12" x14ac:dyDescent="0.3">
      <c r="A1118" s="11">
        <v>102000429</v>
      </c>
      <c r="B1118" s="12" t="s">
        <v>3134</v>
      </c>
      <c r="C1118" s="11" t="s">
        <v>933</v>
      </c>
      <c r="D1118" s="12" t="s">
        <v>1266</v>
      </c>
      <c r="E1118" s="11" t="s">
        <v>976</v>
      </c>
      <c r="F1118" s="12" t="s">
        <v>1267</v>
      </c>
      <c r="G1118" s="11" t="s">
        <v>1268</v>
      </c>
      <c r="H1118" s="12" t="s">
        <v>1269</v>
      </c>
      <c r="I1118" s="11" t="s">
        <v>1270</v>
      </c>
      <c r="J1118" s="12" t="s">
        <v>1271</v>
      </c>
      <c r="K1118" s="12"/>
      <c r="L1118" s="13">
        <v>283155325</v>
      </c>
    </row>
    <row r="1119" spans="1:12" ht="22.5" x14ac:dyDescent="0.3">
      <c r="A1119" s="11">
        <v>102000430</v>
      </c>
      <c r="B1119" s="12" t="s">
        <v>3135</v>
      </c>
      <c r="C1119" s="11" t="s">
        <v>933</v>
      </c>
      <c r="D1119" s="12" t="s">
        <v>1266</v>
      </c>
      <c r="E1119" s="11" t="s">
        <v>985</v>
      </c>
      <c r="F1119" s="12" t="s">
        <v>1315</v>
      </c>
      <c r="G1119" s="11" t="s">
        <v>1316</v>
      </c>
      <c r="H1119" s="12" t="s">
        <v>1317</v>
      </c>
      <c r="I1119" s="11" t="s">
        <v>1318</v>
      </c>
      <c r="J1119" s="12" t="s">
        <v>1314</v>
      </c>
      <c r="K1119" s="12"/>
      <c r="L1119" s="13">
        <v>24054622</v>
      </c>
    </row>
    <row r="1120" spans="1:12" ht="22.5" x14ac:dyDescent="0.3">
      <c r="A1120" s="11">
        <v>102000431</v>
      </c>
      <c r="B1120" s="12" t="s">
        <v>3136</v>
      </c>
      <c r="C1120" s="11" t="s">
        <v>933</v>
      </c>
      <c r="D1120" s="12" t="s">
        <v>1266</v>
      </c>
      <c r="E1120" s="11" t="s">
        <v>976</v>
      </c>
      <c r="F1120" s="12" t="s">
        <v>1267</v>
      </c>
      <c r="G1120" s="11" t="s">
        <v>1268</v>
      </c>
      <c r="H1120" s="12" t="s">
        <v>1269</v>
      </c>
      <c r="I1120" s="11" t="s">
        <v>1303</v>
      </c>
      <c r="J1120" s="12" t="s">
        <v>1302</v>
      </c>
      <c r="K1120" s="12"/>
      <c r="L1120" s="13">
        <v>3226612</v>
      </c>
    </row>
    <row r="1121" spans="1:12" ht="22.5" x14ac:dyDescent="0.3">
      <c r="A1121" s="11">
        <v>102000432</v>
      </c>
      <c r="B1121" s="12" t="s">
        <v>3137</v>
      </c>
      <c r="C1121" s="11" t="s">
        <v>933</v>
      </c>
      <c r="D1121" s="12" t="s">
        <v>1266</v>
      </c>
      <c r="E1121" s="11" t="s">
        <v>976</v>
      </c>
      <c r="F1121" s="12" t="s">
        <v>1267</v>
      </c>
      <c r="G1121" s="11" t="s">
        <v>1268</v>
      </c>
      <c r="H1121" s="12" t="s">
        <v>1269</v>
      </c>
      <c r="I1121" s="11" t="s">
        <v>1303</v>
      </c>
      <c r="J1121" s="12" t="s">
        <v>1302</v>
      </c>
      <c r="K1121" s="12"/>
      <c r="L1121" s="13">
        <v>5441521</v>
      </c>
    </row>
    <row r="1122" spans="1:12" ht="22.5" x14ac:dyDescent="0.3">
      <c r="A1122" s="11">
        <v>102000434</v>
      </c>
      <c r="B1122" s="12" t="s">
        <v>3138</v>
      </c>
      <c r="C1122" s="11" t="s">
        <v>933</v>
      </c>
      <c r="D1122" s="12" t="s">
        <v>1266</v>
      </c>
      <c r="E1122" s="11" t="s">
        <v>976</v>
      </c>
      <c r="F1122" s="12" t="s">
        <v>1267</v>
      </c>
      <c r="G1122" s="11" t="s">
        <v>1268</v>
      </c>
      <c r="H1122" s="12" t="s">
        <v>1269</v>
      </c>
      <c r="I1122" s="11" t="s">
        <v>1303</v>
      </c>
      <c r="J1122" s="12" t="s">
        <v>1302</v>
      </c>
      <c r="K1122" s="12"/>
      <c r="L1122" s="13">
        <v>23147762</v>
      </c>
    </row>
    <row r="1123" spans="1:12" ht="22.5" x14ac:dyDescent="0.3">
      <c r="A1123" s="11">
        <v>102000436</v>
      </c>
      <c r="B1123" s="12" t="s">
        <v>3139</v>
      </c>
      <c r="C1123" s="11" t="s">
        <v>933</v>
      </c>
      <c r="D1123" s="12" t="s">
        <v>1266</v>
      </c>
      <c r="E1123" s="11" t="s">
        <v>976</v>
      </c>
      <c r="F1123" s="12" t="s">
        <v>1267</v>
      </c>
      <c r="G1123" s="11" t="s">
        <v>1268</v>
      </c>
      <c r="H1123" s="12" t="s">
        <v>1269</v>
      </c>
      <c r="I1123" s="11" t="s">
        <v>1303</v>
      </c>
      <c r="J1123" s="12" t="s">
        <v>1302</v>
      </c>
      <c r="K1123" s="12"/>
      <c r="L1123" s="13">
        <v>265818263</v>
      </c>
    </row>
    <row r="1124" spans="1:12" ht="22.5" x14ac:dyDescent="0.3">
      <c r="A1124" s="11">
        <v>102000440</v>
      </c>
      <c r="B1124" s="12" t="s">
        <v>3140</v>
      </c>
      <c r="C1124" s="11" t="s">
        <v>933</v>
      </c>
      <c r="D1124" s="12" t="s">
        <v>1266</v>
      </c>
      <c r="E1124" s="11" t="s">
        <v>976</v>
      </c>
      <c r="F1124" s="12" t="s">
        <v>1267</v>
      </c>
      <c r="G1124" s="11" t="s">
        <v>1268</v>
      </c>
      <c r="H1124" s="12" t="s">
        <v>1269</v>
      </c>
      <c r="I1124" s="11" t="s">
        <v>1270</v>
      </c>
      <c r="J1124" s="12" t="s">
        <v>1271</v>
      </c>
      <c r="K1124" s="12"/>
      <c r="L1124" s="13">
        <v>105607776</v>
      </c>
    </row>
    <row r="1125" spans="1:12" ht="22.5" x14ac:dyDescent="0.3">
      <c r="A1125" s="11">
        <v>102000441</v>
      </c>
      <c r="B1125" s="12" t="s">
        <v>3141</v>
      </c>
      <c r="C1125" s="11" t="s">
        <v>933</v>
      </c>
      <c r="D1125" s="12" t="s">
        <v>1266</v>
      </c>
      <c r="E1125" s="11" t="s">
        <v>976</v>
      </c>
      <c r="F1125" s="12" t="s">
        <v>1267</v>
      </c>
      <c r="G1125" s="11" t="s">
        <v>1268</v>
      </c>
      <c r="H1125" s="12" t="s">
        <v>1269</v>
      </c>
      <c r="I1125" s="11" t="s">
        <v>1270</v>
      </c>
      <c r="J1125" s="12" t="s">
        <v>1271</v>
      </c>
      <c r="K1125" s="12"/>
      <c r="L1125" s="13">
        <v>7760009</v>
      </c>
    </row>
    <row r="1126" spans="1:12" ht="22.5" x14ac:dyDescent="0.3">
      <c r="A1126" s="11">
        <v>102000442</v>
      </c>
      <c r="B1126" s="12" t="s">
        <v>3142</v>
      </c>
      <c r="C1126" s="11" t="s">
        <v>933</v>
      </c>
      <c r="D1126" s="12" t="s">
        <v>1266</v>
      </c>
      <c r="E1126" s="11" t="s">
        <v>976</v>
      </c>
      <c r="F1126" s="12" t="s">
        <v>1267</v>
      </c>
      <c r="G1126" s="11" t="s">
        <v>1268</v>
      </c>
      <c r="H1126" s="12" t="s">
        <v>1269</v>
      </c>
      <c r="I1126" s="11" t="s">
        <v>1270</v>
      </c>
      <c r="J1126" s="12" t="s">
        <v>1271</v>
      </c>
      <c r="K1126" s="12"/>
      <c r="L1126" s="13">
        <v>5125094</v>
      </c>
    </row>
    <row r="1127" spans="1:12" ht="22.5" x14ac:dyDescent="0.3">
      <c r="A1127" s="11">
        <v>102000445</v>
      </c>
      <c r="B1127" s="12" t="s">
        <v>3143</v>
      </c>
      <c r="C1127" s="11" t="s">
        <v>933</v>
      </c>
      <c r="D1127" s="12" t="s">
        <v>1266</v>
      </c>
      <c r="E1127" s="11" t="s">
        <v>976</v>
      </c>
      <c r="F1127" s="12" t="s">
        <v>1267</v>
      </c>
      <c r="G1127" s="11" t="s">
        <v>1268</v>
      </c>
      <c r="H1127" s="12" t="s">
        <v>1269</v>
      </c>
      <c r="I1127" s="11" t="s">
        <v>1270</v>
      </c>
      <c r="J1127" s="12" t="s">
        <v>1271</v>
      </c>
      <c r="K1127" s="12"/>
      <c r="L1127" s="13">
        <v>6995442</v>
      </c>
    </row>
    <row r="1128" spans="1:12" ht="22.5" x14ac:dyDescent="0.3">
      <c r="A1128" s="11">
        <v>102000446</v>
      </c>
      <c r="B1128" s="12" t="s">
        <v>3144</v>
      </c>
      <c r="C1128" s="11" t="s">
        <v>933</v>
      </c>
      <c r="D1128" s="12" t="s">
        <v>1266</v>
      </c>
      <c r="E1128" s="11" t="s">
        <v>976</v>
      </c>
      <c r="F1128" s="12" t="s">
        <v>1267</v>
      </c>
      <c r="G1128" s="11" t="s">
        <v>1268</v>
      </c>
      <c r="H1128" s="12" t="s">
        <v>1269</v>
      </c>
      <c r="I1128" s="11" t="s">
        <v>1270</v>
      </c>
      <c r="J1128" s="12" t="s">
        <v>1271</v>
      </c>
      <c r="K1128" s="12"/>
      <c r="L1128" s="13">
        <v>11507125</v>
      </c>
    </row>
    <row r="1129" spans="1:12" ht="22.5" x14ac:dyDescent="0.3">
      <c r="A1129" s="11">
        <v>102000448</v>
      </c>
      <c r="B1129" s="12" t="s">
        <v>3145</v>
      </c>
      <c r="C1129" s="11" t="s">
        <v>933</v>
      </c>
      <c r="D1129" s="12" t="s">
        <v>1266</v>
      </c>
      <c r="E1129" s="11" t="s">
        <v>976</v>
      </c>
      <c r="F1129" s="12" t="s">
        <v>1267</v>
      </c>
      <c r="G1129" s="11" t="s">
        <v>1268</v>
      </c>
      <c r="H1129" s="12" t="s">
        <v>1269</v>
      </c>
      <c r="I1129" s="11" t="s">
        <v>1270</v>
      </c>
      <c r="J1129" s="12" t="s">
        <v>1271</v>
      </c>
      <c r="K1129" s="12"/>
      <c r="L1129" s="13">
        <v>8370624</v>
      </c>
    </row>
    <row r="1130" spans="1:12" x14ac:dyDescent="0.3">
      <c r="A1130" s="11">
        <v>102000450</v>
      </c>
      <c r="B1130" s="12" t="s">
        <v>3146</v>
      </c>
      <c r="C1130" s="11" t="s">
        <v>933</v>
      </c>
      <c r="D1130" s="12" t="s">
        <v>1266</v>
      </c>
      <c r="E1130" s="11" t="s">
        <v>976</v>
      </c>
      <c r="F1130" s="12" t="s">
        <v>1267</v>
      </c>
      <c r="G1130" s="11" t="s">
        <v>1286</v>
      </c>
      <c r="H1130" s="12" t="s">
        <v>1287</v>
      </c>
      <c r="I1130" s="11" t="s">
        <v>1288</v>
      </c>
      <c r="J1130" s="12" t="s">
        <v>1289</v>
      </c>
      <c r="K1130" s="12"/>
      <c r="L1130" s="13">
        <v>37544662</v>
      </c>
    </row>
    <row r="1131" spans="1:12" ht="22.5" x14ac:dyDescent="0.3">
      <c r="A1131" s="11">
        <v>102000451</v>
      </c>
      <c r="B1131" s="12" t="s">
        <v>3147</v>
      </c>
      <c r="C1131" s="11" t="s">
        <v>933</v>
      </c>
      <c r="D1131" s="12" t="s">
        <v>1266</v>
      </c>
      <c r="E1131" s="11" t="s">
        <v>976</v>
      </c>
      <c r="F1131" s="12" t="s">
        <v>1267</v>
      </c>
      <c r="G1131" s="11" t="s">
        <v>1286</v>
      </c>
      <c r="H1131" s="12" t="s">
        <v>1287</v>
      </c>
      <c r="I1131" s="11" t="s">
        <v>1288</v>
      </c>
      <c r="J1131" s="12" t="s">
        <v>1289</v>
      </c>
      <c r="K1131" s="12"/>
      <c r="L1131" s="13">
        <v>107721664</v>
      </c>
    </row>
    <row r="1132" spans="1:12" x14ac:dyDescent="0.3">
      <c r="A1132" s="11">
        <v>102000468</v>
      </c>
      <c r="B1132" s="12" t="s">
        <v>2322</v>
      </c>
      <c r="C1132" s="11" t="s">
        <v>933</v>
      </c>
      <c r="D1132" s="12" t="s">
        <v>1266</v>
      </c>
      <c r="E1132" s="11" t="s">
        <v>1003</v>
      </c>
      <c r="F1132" s="12" t="s">
        <v>1339</v>
      </c>
      <c r="G1132" s="11" t="s">
        <v>1351</v>
      </c>
      <c r="H1132" s="12" t="s">
        <v>1352</v>
      </c>
      <c r="I1132" s="11" t="s">
        <v>2319</v>
      </c>
      <c r="J1132" s="12" t="s">
        <v>2320</v>
      </c>
      <c r="K1132" s="12"/>
      <c r="L1132" s="13">
        <v>-7920</v>
      </c>
    </row>
    <row r="1133" spans="1:12" ht="22.5" x14ac:dyDescent="0.3">
      <c r="A1133" s="11">
        <v>102000474</v>
      </c>
      <c r="B1133" s="12" t="s">
        <v>3148</v>
      </c>
      <c r="C1133" s="11" t="s">
        <v>933</v>
      </c>
      <c r="D1133" s="12" t="s">
        <v>1266</v>
      </c>
      <c r="E1133" s="11" t="s">
        <v>976</v>
      </c>
      <c r="F1133" s="12" t="s">
        <v>1267</v>
      </c>
      <c r="G1133" s="11" t="s">
        <v>1268</v>
      </c>
      <c r="H1133" s="12" t="s">
        <v>1269</v>
      </c>
      <c r="I1133" s="11" t="s">
        <v>1303</v>
      </c>
      <c r="J1133" s="12" t="s">
        <v>1302</v>
      </c>
      <c r="K1133" s="12"/>
      <c r="L1133" s="13">
        <v>155949076</v>
      </c>
    </row>
    <row r="1134" spans="1:12" ht="22.5" x14ac:dyDescent="0.3">
      <c r="A1134" s="11">
        <v>102000477</v>
      </c>
      <c r="B1134" s="12" t="s">
        <v>3149</v>
      </c>
      <c r="C1134" s="11" t="s">
        <v>933</v>
      </c>
      <c r="D1134" s="12" t="s">
        <v>1266</v>
      </c>
      <c r="E1134" s="11" t="s">
        <v>976</v>
      </c>
      <c r="F1134" s="12" t="s">
        <v>1267</v>
      </c>
      <c r="G1134" s="11" t="s">
        <v>1268</v>
      </c>
      <c r="H1134" s="12" t="s">
        <v>1269</v>
      </c>
      <c r="I1134" s="11" t="s">
        <v>1270</v>
      </c>
      <c r="J1134" s="12" t="s">
        <v>1271</v>
      </c>
      <c r="K1134" s="12"/>
      <c r="L1134" s="13">
        <v>6061381</v>
      </c>
    </row>
    <row r="1135" spans="1:12" ht="22.5" x14ac:dyDescent="0.3">
      <c r="A1135" s="11">
        <v>102000478</v>
      </c>
      <c r="B1135" s="12" t="s">
        <v>3150</v>
      </c>
      <c r="C1135" s="11" t="s">
        <v>933</v>
      </c>
      <c r="D1135" s="12" t="s">
        <v>1266</v>
      </c>
      <c r="E1135" s="11" t="s">
        <v>976</v>
      </c>
      <c r="F1135" s="12" t="s">
        <v>1267</v>
      </c>
      <c r="G1135" s="11" t="s">
        <v>1268</v>
      </c>
      <c r="H1135" s="12" t="s">
        <v>1269</v>
      </c>
      <c r="I1135" s="11" t="s">
        <v>1270</v>
      </c>
      <c r="J1135" s="12" t="s">
        <v>1271</v>
      </c>
      <c r="K1135" s="12"/>
      <c r="L1135" s="13">
        <v>7779756</v>
      </c>
    </row>
    <row r="1136" spans="1:12" ht="22.5" x14ac:dyDescent="0.3">
      <c r="A1136" s="11">
        <v>102000487</v>
      </c>
      <c r="B1136" s="12" t="s">
        <v>3151</v>
      </c>
      <c r="C1136" s="11" t="s">
        <v>933</v>
      </c>
      <c r="D1136" s="12" t="s">
        <v>1266</v>
      </c>
      <c r="E1136" s="11" t="s">
        <v>976</v>
      </c>
      <c r="F1136" s="12" t="s">
        <v>1267</v>
      </c>
      <c r="G1136" s="11" t="s">
        <v>1286</v>
      </c>
      <c r="H1136" s="12" t="s">
        <v>1287</v>
      </c>
      <c r="I1136" s="11" t="s">
        <v>1288</v>
      </c>
      <c r="J1136" s="12" t="s">
        <v>1289</v>
      </c>
      <c r="K1136" s="12"/>
      <c r="L1136" s="13">
        <v>5879113</v>
      </c>
    </row>
    <row r="1137" spans="1:12" ht="22.5" x14ac:dyDescent="0.3">
      <c r="A1137" s="11">
        <v>102000491</v>
      </c>
      <c r="B1137" s="12" t="s">
        <v>3152</v>
      </c>
      <c r="C1137" s="11" t="s">
        <v>933</v>
      </c>
      <c r="D1137" s="12" t="s">
        <v>1266</v>
      </c>
      <c r="E1137" s="11" t="s">
        <v>976</v>
      </c>
      <c r="F1137" s="12" t="s">
        <v>1267</v>
      </c>
      <c r="G1137" s="11" t="s">
        <v>1268</v>
      </c>
      <c r="H1137" s="12" t="s">
        <v>1269</v>
      </c>
      <c r="I1137" s="11" t="s">
        <v>1280</v>
      </c>
      <c r="J1137" s="12" t="s">
        <v>1281</v>
      </c>
      <c r="K1137" s="12"/>
      <c r="L1137" s="13">
        <v>1106076</v>
      </c>
    </row>
    <row r="1138" spans="1:12" x14ac:dyDescent="0.3">
      <c r="A1138" s="11">
        <v>102000516</v>
      </c>
      <c r="B1138" s="12" t="s">
        <v>1337</v>
      </c>
      <c r="C1138" s="11" t="s">
        <v>933</v>
      </c>
      <c r="D1138" s="12" t="s">
        <v>1266</v>
      </c>
      <c r="E1138" s="11" t="s">
        <v>976</v>
      </c>
      <c r="F1138" s="12" t="s">
        <v>1267</v>
      </c>
      <c r="G1138" s="11" t="s">
        <v>1268</v>
      </c>
      <c r="H1138" s="12" t="s">
        <v>1269</v>
      </c>
      <c r="I1138" s="11" t="s">
        <v>1270</v>
      </c>
      <c r="J1138" s="12" t="s">
        <v>1271</v>
      </c>
      <c r="K1138" s="12"/>
      <c r="L1138" s="13">
        <v>-10550</v>
      </c>
    </row>
    <row r="1139" spans="1:12" x14ac:dyDescent="0.3">
      <c r="A1139" s="11">
        <v>102000522</v>
      </c>
      <c r="B1139" s="12" t="s">
        <v>2304</v>
      </c>
      <c r="C1139" s="11" t="s">
        <v>933</v>
      </c>
      <c r="D1139" s="12" t="s">
        <v>1266</v>
      </c>
      <c r="E1139" s="11" t="s">
        <v>976</v>
      </c>
      <c r="F1139" s="12" t="s">
        <v>1267</v>
      </c>
      <c r="G1139" s="11" t="s">
        <v>1268</v>
      </c>
      <c r="H1139" s="12" t="s">
        <v>1269</v>
      </c>
      <c r="I1139" s="11" t="s">
        <v>1311</v>
      </c>
      <c r="J1139" s="12" t="s">
        <v>1312</v>
      </c>
      <c r="K1139" s="12"/>
      <c r="L1139" s="13">
        <v>-325</v>
      </c>
    </row>
    <row r="1140" spans="1:12" ht="22.5" x14ac:dyDescent="0.3">
      <c r="A1140" s="11">
        <v>102000528</v>
      </c>
      <c r="B1140" s="12" t="s">
        <v>3153</v>
      </c>
      <c r="C1140" s="11" t="s">
        <v>933</v>
      </c>
      <c r="D1140" s="12" t="s">
        <v>1266</v>
      </c>
      <c r="E1140" s="11" t="s">
        <v>976</v>
      </c>
      <c r="F1140" s="12" t="s">
        <v>1267</v>
      </c>
      <c r="G1140" s="11" t="s">
        <v>1286</v>
      </c>
      <c r="H1140" s="12" t="s">
        <v>1287</v>
      </c>
      <c r="I1140" s="11" t="s">
        <v>1288</v>
      </c>
      <c r="J1140" s="12" t="s">
        <v>1289</v>
      </c>
      <c r="K1140" s="12"/>
      <c r="L1140" s="13">
        <v>123350177</v>
      </c>
    </row>
    <row r="1141" spans="1:12" ht="22.5" x14ac:dyDescent="0.3">
      <c r="A1141" s="11">
        <v>102000530</v>
      </c>
      <c r="B1141" s="12" t="s">
        <v>3154</v>
      </c>
      <c r="C1141" s="11" t="s">
        <v>933</v>
      </c>
      <c r="D1141" s="12" t="s">
        <v>1266</v>
      </c>
      <c r="E1141" s="11" t="s">
        <v>976</v>
      </c>
      <c r="F1141" s="12" t="s">
        <v>1267</v>
      </c>
      <c r="G1141" s="11" t="s">
        <v>1286</v>
      </c>
      <c r="H1141" s="12" t="s">
        <v>1287</v>
      </c>
      <c r="I1141" s="11" t="s">
        <v>1288</v>
      </c>
      <c r="J1141" s="12" t="s">
        <v>1289</v>
      </c>
      <c r="K1141" s="12"/>
      <c r="L1141" s="13">
        <v>62296573</v>
      </c>
    </row>
    <row r="1142" spans="1:12" x14ac:dyDescent="0.3">
      <c r="A1142" s="11">
        <v>102000533</v>
      </c>
      <c r="B1142" s="12" t="s">
        <v>1338</v>
      </c>
      <c r="C1142" s="11" t="s">
        <v>933</v>
      </c>
      <c r="D1142" s="12" t="s">
        <v>1266</v>
      </c>
      <c r="E1142" s="11" t="s">
        <v>1003</v>
      </c>
      <c r="F1142" s="12" t="s">
        <v>1339</v>
      </c>
      <c r="G1142" s="11" t="s">
        <v>1340</v>
      </c>
      <c r="H1142" s="12" t="s">
        <v>1341</v>
      </c>
      <c r="I1142" s="11" t="s">
        <v>1342</v>
      </c>
      <c r="J1142" s="12" t="s">
        <v>1343</v>
      </c>
      <c r="K1142" s="12"/>
      <c r="L1142" s="13">
        <v>-1285065</v>
      </c>
    </row>
    <row r="1143" spans="1:12" x14ac:dyDescent="0.3">
      <c r="A1143" s="11">
        <v>102000534</v>
      </c>
      <c r="B1143" s="12" t="s">
        <v>1344</v>
      </c>
      <c r="C1143" s="11" t="s">
        <v>933</v>
      </c>
      <c r="D1143" s="12" t="s">
        <v>1266</v>
      </c>
      <c r="E1143" s="11" t="s">
        <v>1003</v>
      </c>
      <c r="F1143" s="12" t="s">
        <v>1339</v>
      </c>
      <c r="G1143" s="11" t="s">
        <v>1340</v>
      </c>
      <c r="H1143" s="12" t="s">
        <v>1341</v>
      </c>
      <c r="I1143" s="11" t="s">
        <v>1342</v>
      </c>
      <c r="J1143" s="12" t="s">
        <v>1343</v>
      </c>
      <c r="K1143" s="12"/>
      <c r="L1143" s="13">
        <v>-448920</v>
      </c>
    </row>
    <row r="1144" spans="1:12" x14ac:dyDescent="0.3">
      <c r="A1144" s="11">
        <v>102000536</v>
      </c>
      <c r="B1144" s="12" t="s">
        <v>1345</v>
      </c>
      <c r="C1144" s="11" t="s">
        <v>933</v>
      </c>
      <c r="D1144" s="12" t="s">
        <v>1266</v>
      </c>
      <c r="E1144" s="11" t="s">
        <v>1003</v>
      </c>
      <c r="F1144" s="12" t="s">
        <v>1339</v>
      </c>
      <c r="G1144" s="11" t="s">
        <v>1340</v>
      </c>
      <c r="H1144" s="12" t="s">
        <v>1341</v>
      </c>
      <c r="I1144" s="11" t="s">
        <v>1342</v>
      </c>
      <c r="J1144" s="12" t="s">
        <v>1343</v>
      </c>
      <c r="K1144" s="12"/>
      <c r="L1144" s="13">
        <v>-727285</v>
      </c>
    </row>
    <row r="1145" spans="1:12" x14ac:dyDescent="0.3">
      <c r="A1145" s="11">
        <v>102000538</v>
      </c>
      <c r="B1145" s="12" t="s">
        <v>1346</v>
      </c>
      <c r="C1145" s="11" t="s">
        <v>933</v>
      </c>
      <c r="D1145" s="12" t="s">
        <v>1266</v>
      </c>
      <c r="E1145" s="11" t="s">
        <v>1003</v>
      </c>
      <c r="F1145" s="12" t="s">
        <v>1339</v>
      </c>
      <c r="G1145" s="11" t="s">
        <v>1340</v>
      </c>
      <c r="H1145" s="12" t="s">
        <v>1341</v>
      </c>
      <c r="I1145" s="11" t="s">
        <v>1342</v>
      </c>
      <c r="J1145" s="12" t="s">
        <v>1343</v>
      </c>
      <c r="K1145" s="12"/>
      <c r="L1145" s="13">
        <v>-88510</v>
      </c>
    </row>
    <row r="1146" spans="1:12" x14ac:dyDescent="0.3">
      <c r="A1146" s="11">
        <v>102000543</v>
      </c>
      <c r="B1146" s="12" t="s">
        <v>3155</v>
      </c>
      <c r="C1146" s="11" t="s">
        <v>933</v>
      </c>
      <c r="D1146" s="12" t="s">
        <v>1266</v>
      </c>
      <c r="E1146" s="11" t="s">
        <v>976</v>
      </c>
      <c r="F1146" s="12" t="s">
        <v>1267</v>
      </c>
      <c r="G1146" s="11" t="s">
        <v>1268</v>
      </c>
      <c r="H1146" s="12" t="s">
        <v>1269</v>
      </c>
      <c r="I1146" s="11" t="s">
        <v>1276</v>
      </c>
      <c r="J1146" s="12" t="s">
        <v>1277</v>
      </c>
      <c r="K1146" s="12"/>
      <c r="L1146" s="13">
        <v>26353743</v>
      </c>
    </row>
    <row r="1147" spans="1:12" x14ac:dyDescent="0.3">
      <c r="A1147" s="11">
        <v>102000554</v>
      </c>
      <c r="B1147" s="12" t="s">
        <v>2317</v>
      </c>
      <c r="C1147" s="11" t="s">
        <v>933</v>
      </c>
      <c r="D1147" s="12" t="s">
        <v>1266</v>
      </c>
      <c r="E1147" s="11" t="s">
        <v>1003</v>
      </c>
      <c r="F1147" s="12" t="s">
        <v>1339</v>
      </c>
      <c r="G1147" s="11" t="s">
        <v>1340</v>
      </c>
      <c r="H1147" s="12" t="s">
        <v>1341</v>
      </c>
      <c r="I1147" s="11" t="s">
        <v>1342</v>
      </c>
      <c r="J1147" s="12" t="s">
        <v>1343</v>
      </c>
      <c r="K1147" s="12"/>
      <c r="L1147" s="13">
        <v>-12040</v>
      </c>
    </row>
    <row r="1148" spans="1:12" ht="22.5" x14ac:dyDescent="0.3">
      <c r="A1148" s="11">
        <v>102000556</v>
      </c>
      <c r="B1148" s="12" t="s">
        <v>3156</v>
      </c>
      <c r="C1148" s="11" t="s">
        <v>933</v>
      </c>
      <c r="D1148" s="12" t="s">
        <v>1266</v>
      </c>
      <c r="E1148" s="11" t="s">
        <v>976</v>
      </c>
      <c r="F1148" s="12" t="s">
        <v>1267</v>
      </c>
      <c r="G1148" s="11" t="s">
        <v>1268</v>
      </c>
      <c r="H1148" s="12" t="s">
        <v>1269</v>
      </c>
      <c r="I1148" s="11" t="s">
        <v>1270</v>
      </c>
      <c r="J1148" s="12" t="s">
        <v>1271</v>
      </c>
      <c r="K1148" s="12"/>
      <c r="L1148" s="13">
        <v>38075779</v>
      </c>
    </row>
    <row r="1149" spans="1:12" x14ac:dyDescent="0.3">
      <c r="A1149" s="11">
        <v>102000564</v>
      </c>
      <c r="B1149" s="12" t="s">
        <v>1347</v>
      </c>
      <c r="C1149" s="11" t="s">
        <v>933</v>
      </c>
      <c r="D1149" s="12" t="s">
        <v>1266</v>
      </c>
      <c r="E1149" s="11" t="s">
        <v>990</v>
      </c>
      <c r="F1149" s="12" t="s">
        <v>1325</v>
      </c>
      <c r="G1149" s="11" t="s">
        <v>1326</v>
      </c>
      <c r="H1149" s="12" t="s">
        <v>1327</v>
      </c>
      <c r="I1149" s="11" t="s">
        <v>1328</v>
      </c>
      <c r="J1149" s="12" t="s">
        <v>1329</v>
      </c>
      <c r="K1149" s="12"/>
      <c r="L1149" s="13">
        <v>-153510</v>
      </c>
    </row>
    <row r="1150" spans="1:12" x14ac:dyDescent="0.3">
      <c r="A1150" s="11">
        <v>102000949</v>
      </c>
      <c r="B1150" s="12" t="s">
        <v>1348</v>
      </c>
      <c r="C1150" s="11" t="s">
        <v>933</v>
      </c>
      <c r="D1150" s="12" t="s">
        <v>1266</v>
      </c>
      <c r="E1150" s="11" t="s">
        <v>976</v>
      </c>
      <c r="F1150" s="12" t="s">
        <v>1267</v>
      </c>
      <c r="G1150" s="11" t="s">
        <v>1268</v>
      </c>
      <c r="H1150" s="12" t="s">
        <v>1269</v>
      </c>
      <c r="I1150" s="11" t="s">
        <v>1270</v>
      </c>
      <c r="J1150" s="12" t="s">
        <v>1271</v>
      </c>
      <c r="K1150" s="12"/>
      <c r="L1150" s="13">
        <v>-31500</v>
      </c>
    </row>
    <row r="1151" spans="1:12" x14ac:dyDescent="0.3">
      <c r="A1151" s="11">
        <v>102000957</v>
      </c>
      <c r="B1151" s="12" t="s">
        <v>3157</v>
      </c>
      <c r="C1151" s="11" t="s">
        <v>933</v>
      </c>
      <c r="D1151" s="12" t="s">
        <v>1266</v>
      </c>
      <c r="E1151" s="11" t="s">
        <v>976</v>
      </c>
      <c r="F1151" s="12" t="s">
        <v>1267</v>
      </c>
      <c r="G1151" s="11" t="s">
        <v>1268</v>
      </c>
      <c r="H1151" s="12" t="s">
        <v>1269</v>
      </c>
      <c r="I1151" s="11" t="s">
        <v>1270</v>
      </c>
      <c r="J1151" s="12" t="s">
        <v>1271</v>
      </c>
      <c r="K1151" s="12"/>
      <c r="L1151" s="13">
        <v>186239237</v>
      </c>
    </row>
    <row r="1152" spans="1:12" ht="22.5" x14ac:dyDescent="0.3">
      <c r="A1152" s="11">
        <v>102000958</v>
      </c>
      <c r="B1152" s="12" t="s">
        <v>3158</v>
      </c>
      <c r="C1152" s="11" t="s">
        <v>933</v>
      </c>
      <c r="D1152" s="12" t="s">
        <v>1266</v>
      </c>
      <c r="E1152" s="11" t="s">
        <v>990</v>
      </c>
      <c r="F1152" s="12" t="s">
        <v>1325</v>
      </c>
      <c r="G1152" s="11" t="s">
        <v>1326</v>
      </c>
      <c r="H1152" s="12" t="s">
        <v>1327</v>
      </c>
      <c r="I1152" s="11" t="s">
        <v>1334</v>
      </c>
      <c r="J1152" s="12" t="s">
        <v>1335</v>
      </c>
      <c r="K1152" s="12"/>
      <c r="L1152" s="13">
        <v>39688447</v>
      </c>
    </row>
    <row r="1153" spans="1:12" ht="22.5" x14ac:dyDescent="0.3">
      <c r="A1153" s="11">
        <v>102000959</v>
      </c>
      <c r="B1153" s="12" t="s">
        <v>3159</v>
      </c>
      <c r="C1153" s="11" t="s">
        <v>933</v>
      </c>
      <c r="D1153" s="12" t="s">
        <v>1266</v>
      </c>
      <c r="E1153" s="11" t="s">
        <v>976</v>
      </c>
      <c r="F1153" s="12" t="s">
        <v>1267</v>
      </c>
      <c r="G1153" s="11" t="s">
        <v>1286</v>
      </c>
      <c r="H1153" s="12" t="s">
        <v>1287</v>
      </c>
      <c r="I1153" s="11" t="s">
        <v>1288</v>
      </c>
      <c r="J1153" s="12" t="s">
        <v>1289</v>
      </c>
      <c r="K1153" s="12"/>
      <c r="L1153" s="13">
        <v>100773564</v>
      </c>
    </row>
    <row r="1154" spans="1:12" ht="22.5" x14ac:dyDescent="0.3">
      <c r="A1154" s="11">
        <v>102000960</v>
      </c>
      <c r="B1154" s="12" t="s">
        <v>3160</v>
      </c>
      <c r="C1154" s="11" t="s">
        <v>933</v>
      </c>
      <c r="D1154" s="12" t="s">
        <v>1266</v>
      </c>
      <c r="E1154" s="11" t="s">
        <v>976</v>
      </c>
      <c r="F1154" s="12" t="s">
        <v>1267</v>
      </c>
      <c r="G1154" s="11" t="s">
        <v>1268</v>
      </c>
      <c r="H1154" s="12" t="s">
        <v>1269</v>
      </c>
      <c r="I1154" s="11" t="s">
        <v>1303</v>
      </c>
      <c r="J1154" s="12" t="s">
        <v>1302</v>
      </c>
      <c r="K1154" s="12"/>
      <c r="L1154" s="13">
        <v>134287485</v>
      </c>
    </row>
    <row r="1155" spans="1:12" x14ac:dyDescent="0.3">
      <c r="A1155" s="11">
        <v>102000965</v>
      </c>
      <c r="B1155" s="12" t="s">
        <v>1349</v>
      </c>
      <c r="C1155" s="11" t="s">
        <v>933</v>
      </c>
      <c r="D1155" s="12" t="s">
        <v>1266</v>
      </c>
      <c r="E1155" s="11" t="s">
        <v>976</v>
      </c>
      <c r="F1155" s="12" t="s">
        <v>1267</v>
      </c>
      <c r="G1155" s="11" t="s">
        <v>1286</v>
      </c>
      <c r="H1155" s="12" t="s">
        <v>1287</v>
      </c>
      <c r="I1155" s="11" t="s">
        <v>1288</v>
      </c>
      <c r="J1155" s="12" t="s">
        <v>1289</v>
      </c>
      <c r="K1155" s="12"/>
      <c r="L1155" s="13">
        <v>-49000</v>
      </c>
    </row>
    <row r="1156" spans="1:12" ht="22.5" x14ac:dyDescent="0.3">
      <c r="A1156" s="11">
        <v>102000966</v>
      </c>
      <c r="B1156" s="12" t="s">
        <v>3161</v>
      </c>
      <c r="C1156" s="11" t="s">
        <v>933</v>
      </c>
      <c r="D1156" s="12" t="s">
        <v>1266</v>
      </c>
      <c r="E1156" s="11" t="s">
        <v>976</v>
      </c>
      <c r="F1156" s="12" t="s">
        <v>1267</v>
      </c>
      <c r="G1156" s="11" t="s">
        <v>1268</v>
      </c>
      <c r="H1156" s="12" t="s">
        <v>1269</v>
      </c>
      <c r="I1156" s="11" t="s">
        <v>1270</v>
      </c>
      <c r="J1156" s="12" t="s">
        <v>1271</v>
      </c>
      <c r="K1156" s="12"/>
      <c r="L1156" s="13">
        <v>90713528</v>
      </c>
    </row>
    <row r="1157" spans="1:12" ht="22.5" x14ac:dyDescent="0.3">
      <c r="A1157" s="11">
        <v>102000967</v>
      </c>
      <c r="B1157" s="12" t="s">
        <v>3162</v>
      </c>
      <c r="C1157" s="11" t="s">
        <v>933</v>
      </c>
      <c r="D1157" s="12" t="s">
        <v>1266</v>
      </c>
      <c r="E1157" s="11" t="s">
        <v>976</v>
      </c>
      <c r="F1157" s="12" t="s">
        <v>1267</v>
      </c>
      <c r="G1157" s="11" t="s">
        <v>1268</v>
      </c>
      <c r="H1157" s="12" t="s">
        <v>1269</v>
      </c>
      <c r="I1157" s="11" t="s">
        <v>1270</v>
      </c>
      <c r="J1157" s="12" t="s">
        <v>1271</v>
      </c>
      <c r="K1157" s="12"/>
      <c r="L1157" s="13">
        <v>10993533</v>
      </c>
    </row>
    <row r="1158" spans="1:12" ht="22.5" x14ac:dyDescent="0.3">
      <c r="A1158" s="11">
        <v>102000968</v>
      </c>
      <c r="B1158" s="12" t="s">
        <v>3163</v>
      </c>
      <c r="C1158" s="11" t="s">
        <v>933</v>
      </c>
      <c r="D1158" s="12" t="s">
        <v>1266</v>
      </c>
      <c r="E1158" s="11" t="s">
        <v>976</v>
      </c>
      <c r="F1158" s="12" t="s">
        <v>1267</v>
      </c>
      <c r="G1158" s="11" t="s">
        <v>1268</v>
      </c>
      <c r="H1158" s="12" t="s">
        <v>1269</v>
      </c>
      <c r="I1158" s="11" t="s">
        <v>1303</v>
      </c>
      <c r="J1158" s="12" t="s">
        <v>1302</v>
      </c>
      <c r="K1158" s="12"/>
      <c r="L1158" s="13">
        <v>121644495</v>
      </c>
    </row>
    <row r="1159" spans="1:12" ht="22.5" x14ac:dyDescent="0.3">
      <c r="A1159" s="11">
        <v>102000969</v>
      </c>
      <c r="B1159" s="12" t="s">
        <v>3164</v>
      </c>
      <c r="C1159" s="11" t="s">
        <v>933</v>
      </c>
      <c r="D1159" s="12" t="s">
        <v>1266</v>
      </c>
      <c r="E1159" s="11" t="s">
        <v>976</v>
      </c>
      <c r="F1159" s="12" t="s">
        <v>1267</v>
      </c>
      <c r="G1159" s="11" t="s">
        <v>1286</v>
      </c>
      <c r="H1159" s="12" t="s">
        <v>1287</v>
      </c>
      <c r="I1159" s="11" t="s">
        <v>1288</v>
      </c>
      <c r="J1159" s="12" t="s">
        <v>1289</v>
      </c>
      <c r="K1159" s="12"/>
      <c r="L1159" s="13">
        <v>206480813</v>
      </c>
    </row>
    <row r="1160" spans="1:12" ht="22.5" x14ac:dyDescent="0.3">
      <c r="A1160" s="11">
        <v>102000977</v>
      </c>
      <c r="B1160" s="12" t="s">
        <v>3165</v>
      </c>
      <c r="C1160" s="11" t="s">
        <v>933</v>
      </c>
      <c r="D1160" s="12" t="s">
        <v>1266</v>
      </c>
      <c r="E1160" s="11" t="s">
        <v>976</v>
      </c>
      <c r="F1160" s="12" t="s">
        <v>1267</v>
      </c>
      <c r="G1160" s="11" t="s">
        <v>1268</v>
      </c>
      <c r="H1160" s="12" t="s">
        <v>1269</v>
      </c>
      <c r="I1160" s="11" t="s">
        <v>1280</v>
      </c>
      <c r="J1160" s="12" t="s">
        <v>1281</v>
      </c>
      <c r="K1160" s="12"/>
      <c r="L1160" s="13">
        <v>448724630</v>
      </c>
    </row>
    <row r="1161" spans="1:12" ht="22.5" x14ac:dyDescent="0.3">
      <c r="A1161" s="11">
        <v>102000978</v>
      </c>
      <c r="B1161" s="12" t="s">
        <v>3166</v>
      </c>
      <c r="C1161" s="11" t="s">
        <v>933</v>
      </c>
      <c r="D1161" s="12" t="s">
        <v>1266</v>
      </c>
      <c r="E1161" s="11" t="s">
        <v>976</v>
      </c>
      <c r="F1161" s="12" t="s">
        <v>1267</v>
      </c>
      <c r="G1161" s="11" t="s">
        <v>1268</v>
      </c>
      <c r="H1161" s="12" t="s">
        <v>1269</v>
      </c>
      <c r="I1161" s="11" t="s">
        <v>1270</v>
      </c>
      <c r="J1161" s="12" t="s">
        <v>1271</v>
      </c>
      <c r="K1161" s="12"/>
      <c r="L1161" s="13">
        <v>117268793</v>
      </c>
    </row>
    <row r="1162" spans="1:12" ht="22.5" x14ac:dyDescent="0.3">
      <c r="A1162" s="11">
        <v>102001145</v>
      </c>
      <c r="B1162" s="12" t="s">
        <v>3167</v>
      </c>
      <c r="C1162" s="11" t="s">
        <v>933</v>
      </c>
      <c r="D1162" s="12" t="s">
        <v>1266</v>
      </c>
      <c r="E1162" s="11" t="s">
        <v>976</v>
      </c>
      <c r="F1162" s="12" t="s">
        <v>1267</v>
      </c>
      <c r="G1162" s="11" t="s">
        <v>1286</v>
      </c>
      <c r="H1162" s="12" t="s">
        <v>1287</v>
      </c>
      <c r="I1162" s="11" t="s">
        <v>1288</v>
      </c>
      <c r="J1162" s="12" t="s">
        <v>1289</v>
      </c>
      <c r="K1162" s="12"/>
      <c r="L1162" s="13">
        <v>206160495</v>
      </c>
    </row>
    <row r="1163" spans="1:12" ht="22.5" x14ac:dyDescent="0.3">
      <c r="A1163" s="11">
        <v>102001146</v>
      </c>
      <c r="B1163" s="12" t="s">
        <v>3168</v>
      </c>
      <c r="C1163" s="11" t="s">
        <v>933</v>
      </c>
      <c r="D1163" s="12" t="s">
        <v>1266</v>
      </c>
      <c r="E1163" s="11" t="s">
        <v>976</v>
      </c>
      <c r="F1163" s="12" t="s">
        <v>1267</v>
      </c>
      <c r="G1163" s="11" t="s">
        <v>1268</v>
      </c>
      <c r="H1163" s="12" t="s">
        <v>1269</v>
      </c>
      <c r="I1163" s="11" t="s">
        <v>1270</v>
      </c>
      <c r="J1163" s="12" t="s">
        <v>1271</v>
      </c>
      <c r="K1163" s="12"/>
      <c r="L1163" s="13">
        <v>38499882</v>
      </c>
    </row>
    <row r="1164" spans="1:12" ht="22.5" x14ac:dyDescent="0.3">
      <c r="A1164" s="11">
        <v>102001162</v>
      </c>
      <c r="B1164" s="12" t="s">
        <v>3169</v>
      </c>
      <c r="C1164" s="11" t="s">
        <v>933</v>
      </c>
      <c r="D1164" s="12" t="s">
        <v>1266</v>
      </c>
      <c r="E1164" s="11" t="s">
        <v>976</v>
      </c>
      <c r="F1164" s="12" t="s">
        <v>1267</v>
      </c>
      <c r="G1164" s="11" t="s">
        <v>1268</v>
      </c>
      <c r="H1164" s="12" t="s">
        <v>1269</v>
      </c>
      <c r="I1164" s="11" t="s">
        <v>1303</v>
      </c>
      <c r="J1164" s="12" t="s">
        <v>1302</v>
      </c>
      <c r="K1164" s="12"/>
      <c r="L1164" s="13">
        <v>249952182</v>
      </c>
    </row>
    <row r="1165" spans="1:12" x14ac:dyDescent="0.3">
      <c r="A1165" s="11">
        <v>102001163</v>
      </c>
      <c r="B1165" s="12" t="s">
        <v>1350</v>
      </c>
      <c r="C1165" s="11" t="s">
        <v>933</v>
      </c>
      <c r="D1165" s="12" t="s">
        <v>1266</v>
      </c>
      <c r="E1165" s="11" t="s">
        <v>1003</v>
      </c>
      <c r="F1165" s="12" t="s">
        <v>1339</v>
      </c>
      <c r="G1165" s="11" t="s">
        <v>1351</v>
      </c>
      <c r="H1165" s="12" t="s">
        <v>1352</v>
      </c>
      <c r="I1165" s="11" t="s">
        <v>1353</v>
      </c>
      <c r="J1165" s="12" t="s">
        <v>1354</v>
      </c>
      <c r="K1165" s="12"/>
      <c r="L1165" s="13">
        <v>3888302190</v>
      </c>
    </row>
    <row r="1166" spans="1:12" x14ac:dyDescent="0.3">
      <c r="A1166" s="11">
        <v>102001164</v>
      </c>
      <c r="B1166" s="12" t="s">
        <v>1355</v>
      </c>
      <c r="C1166" s="11" t="s">
        <v>933</v>
      </c>
      <c r="D1166" s="12" t="s">
        <v>1266</v>
      </c>
      <c r="E1166" s="11" t="s">
        <v>1003</v>
      </c>
      <c r="F1166" s="12" t="s">
        <v>1339</v>
      </c>
      <c r="G1166" s="11" t="s">
        <v>1351</v>
      </c>
      <c r="H1166" s="12" t="s">
        <v>1352</v>
      </c>
      <c r="I1166" s="11" t="s">
        <v>1353</v>
      </c>
      <c r="J1166" s="12" t="s">
        <v>1354</v>
      </c>
      <c r="K1166" s="12"/>
      <c r="L1166" s="13">
        <v>1517484790</v>
      </c>
    </row>
    <row r="1167" spans="1:12" ht="22.5" x14ac:dyDescent="0.3">
      <c r="A1167" s="11">
        <v>102001176</v>
      </c>
      <c r="B1167" s="12" t="s">
        <v>3170</v>
      </c>
      <c r="C1167" s="11" t="s">
        <v>933</v>
      </c>
      <c r="D1167" s="12" t="s">
        <v>1266</v>
      </c>
      <c r="E1167" s="11" t="s">
        <v>976</v>
      </c>
      <c r="F1167" s="12" t="s">
        <v>1267</v>
      </c>
      <c r="G1167" s="11" t="s">
        <v>1268</v>
      </c>
      <c r="H1167" s="12" t="s">
        <v>1269</v>
      </c>
      <c r="I1167" s="11" t="s">
        <v>1270</v>
      </c>
      <c r="J1167" s="12" t="s">
        <v>1271</v>
      </c>
      <c r="K1167" s="12"/>
      <c r="L1167" s="13">
        <v>21657969</v>
      </c>
    </row>
    <row r="1168" spans="1:12" ht="22.5" x14ac:dyDescent="0.3">
      <c r="A1168" s="11">
        <v>102001177</v>
      </c>
      <c r="B1168" s="12" t="s">
        <v>3171</v>
      </c>
      <c r="C1168" s="11" t="s">
        <v>933</v>
      </c>
      <c r="D1168" s="12" t="s">
        <v>1266</v>
      </c>
      <c r="E1168" s="11" t="s">
        <v>976</v>
      </c>
      <c r="F1168" s="12" t="s">
        <v>1267</v>
      </c>
      <c r="G1168" s="11" t="s">
        <v>1268</v>
      </c>
      <c r="H1168" s="12" t="s">
        <v>1269</v>
      </c>
      <c r="I1168" s="11" t="s">
        <v>1270</v>
      </c>
      <c r="J1168" s="12" t="s">
        <v>1271</v>
      </c>
      <c r="K1168" s="12"/>
      <c r="L1168" s="13">
        <v>17293986</v>
      </c>
    </row>
    <row r="1169" spans="1:12" ht="22.5" x14ac:dyDescent="0.3">
      <c r="A1169" s="11">
        <v>102001179</v>
      </c>
      <c r="B1169" s="12" t="s">
        <v>3172</v>
      </c>
      <c r="C1169" s="11" t="s">
        <v>933</v>
      </c>
      <c r="D1169" s="12" t="s">
        <v>1266</v>
      </c>
      <c r="E1169" s="11" t="s">
        <v>976</v>
      </c>
      <c r="F1169" s="12" t="s">
        <v>1267</v>
      </c>
      <c r="G1169" s="11" t="s">
        <v>1268</v>
      </c>
      <c r="H1169" s="12" t="s">
        <v>1269</v>
      </c>
      <c r="I1169" s="11" t="s">
        <v>1303</v>
      </c>
      <c r="J1169" s="12" t="s">
        <v>1302</v>
      </c>
      <c r="K1169" s="12"/>
      <c r="L1169" s="13">
        <v>9863373</v>
      </c>
    </row>
    <row r="1170" spans="1:12" ht="22.5" x14ac:dyDescent="0.3">
      <c r="A1170" s="11">
        <v>102001180</v>
      </c>
      <c r="B1170" s="12" t="s">
        <v>3173</v>
      </c>
      <c r="C1170" s="11" t="s">
        <v>933</v>
      </c>
      <c r="D1170" s="12" t="s">
        <v>1266</v>
      </c>
      <c r="E1170" s="11" t="s">
        <v>990</v>
      </c>
      <c r="F1170" s="12" t="s">
        <v>1325</v>
      </c>
      <c r="G1170" s="11" t="s">
        <v>1326</v>
      </c>
      <c r="H1170" s="12" t="s">
        <v>1327</v>
      </c>
      <c r="I1170" s="11" t="s">
        <v>1334</v>
      </c>
      <c r="J1170" s="12" t="s">
        <v>1335</v>
      </c>
      <c r="K1170" s="12"/>
      <c r="L1170" s="13">
        <v>6438409</v>
      </c>
    </row>
    <row r="1171" spans="1:12" x14ac:dyDescent="0.3">
      <c r="A1171" s="11">
        <v>102001190</v>
      </c>
      <c r="B1171" s="12" t="s">
        <v>1356</v>
      </c>
      <c r="C1171" s="11" t="s">
        <v>933</v>
      </c>
      <c r="D1171" s="12" t="s">
        <v>1266</v>
      </c>
      <c r="E1171" s="11" t="s">
        <v>976</v>
      </c>
      <c r="F1171" s="12" t="s">
        <v>1267</v>
      </c>
      <c r="G1171" s="11" t="s">
        <v>1268</v>
      </c>
      <c r="H1171" s="12" t="s">
        <v>1269</v>
      </c>
      <c r="I1171" s="11" t="s">
        <v>1270</v>
      </c>
      <c r="J1171" s="12" t="s">
        <v>1271</v>
      </c>
      <c r="K1171" s="12"/>
      <c r="L1171" s="13">
        <v>537984000</v>
      </c>
    </row>
    <row r="1172" spans="1:12" x14ac:dyDescent="0.3">
      <c r="A1172" s="11">
        <v>102001192</v>
      </c>
      <c r="B1172" s="12" t="s">
        <v>1357</v>
      </c>
      <c r="C1172" s="11" t="s">
        <v>933</v>
      </c>
      <c r="D1172" s="12" t="s">
        <v>1266</v>
      </c>
      <c r="E1172" s="11" t="s">
        <v>1010</v>
      </c>
      <c r="F1172" s="12" t="s">
        <v>1358</v>
      </c>
      <c r="G1172" s="11" t="s">
        <v>1359</v>
      </c>
      <c r="H1172" s="12" t="s">
        <v>1360</v>
      </c>
      <c r="I1172" s="11" t="s">
        <v>1331</v>
      </c>
      <c r="J1172" s="12" t="s">
        <v>1332</v>
      </c>
      <c r="K1172" s="12"/>
      <c r="L1172" s="13">
        <v>1098834920</v>
      </c>
    </row>
    <row r="1173" spans="1:12" x14ac:dyDescent="0.3">
      <c r="A1173" s="11">
        <v>102001201</v>
      </c>
      <c r="B1173" s="12" t="s">
        <v>1361</v>
      </c>
      <c r="C1173" s="11" t="s">
        <v>933</v>
      </c>
      <c r="D1173" s="12" t="s">
        <v>1266</v>
      </c>
      <c r="E1173" s="11" t="s">
        <v>976</v>
      </c>
      <c r="F1173" s="12" t="s">
        <v>1267</v>
      </c>
      <c r="G1173" s="11" t="s">
        <v>1292</v>
      </c>
      <c r="H1173" s="12" t="s">
        <v>1293</v>
      </c>
      <c r="I1173" s="11" t="s">
        <v>1294</v>
      </c>
      <c r="J1173" s="12" t="s">
        <v>1291</v>
      </c>
      <c r="K1173" s="12"/>
      <c r="L1173" s="13">
        <v>-25465</v>
      </c>
    </row>
    <row r="1174" spans="1:12" x14ac:dyDescent="0.3">
      <c r="A1174" s="11">
        <v>102001204</v>
      </c>
      <c r="B1174" s="12" t="s">
        <v>1362</v>
      </c>
      <c r="C1174" s="11" t="s">
        <v>933</v>
      </c>
      <c r="D1174" s="12" t="s">
        <v>1266</v>
      </c>
      <c r="E1174" s="11" t="s">
        <v>1003</v>
      </c>
      <c r="F1174" s="12" t="s">
        <v>1339</v>
      </c>
      <c r="G1174" s="11" t="s">
        <v>1351</v>
      </c>
      <c r="H1174" s="12" t="s">
        <v>1352</v>
      </c>
      <c r="I1174" s="11" t="s">
        <v>1353</v>
      </c>
      <c r="J1174" s="12" t="s">
        <v>1354</v>
      </c>
      <c r="K1174" s="12"/>
      <c r="L1174" s="13">
        <v>566188</v>
      </c>
    </row>
    <row r="1175" spans="1:12" ht="22.5" x14ac:dyDescent="0.3">
      <c r="A1175" s="11">
        <v>102001209</v>
      </c>
      <c r="B1175" s="12" t="s">
        <v>3174</v>
      </c>
      <c r="C1175" s="11" t="s">
        <v>933</v>
      </c>
      <c r="D1175" s="12" t="s">
        <v>1266</v>
      </c>
      <c r="E1175" s="11" t="s">
        <v>976</v>
      </c>
      <c r="F1175" s="12" t="s">
        <v>1267</v>
      </c>
      <c r="G1175" s="11" t="s">
        <v>1268</v>
      </c>
      <c r="H1175" s="12" t="s">
        <v>1269</v>
      </c>
      <c r="I1175" s="11" t="s">
        <v>1270</v>
      </c>
      <c r="J1175" s="12" t="s">
        <v>1271</v>
      </c>
      <c r="K1175" s="12"/>
      <c r="L1175" s="13">
        <v>72858160</v>
      </c>
    </row>
    <row r="1176" spans="1:12" ht="22.5" x14ac:dyDescent="0.3">
      <c r="A1176" s="11">
        <v>102001232</v>
      </c>
      <c r="B1176" s="12" t="s">
        <v>3175</v>
      </c>
      <c r="C1176" s="11" t="s">
        <v>933</v>
      </c>
      <c r="D1176" s="12" t="s">
        <v>1266</v>
      </c>
      <c r="E1176" s="11" t="s">
        <v>976</v>
      </c>
      <c r="F1176" s="12" t="s">
        <v>1267</v>
      </c>
      <c r="G1176" s="11" t="s">
        <v>1268</v>
      </c>
      <c r="H1176" s="12" t="s">
        <v>1269</v>
      </c>
      <c r="I1176" s="11" t="s">
        <v>1270</v>
      </c>
      <c r="J1176" s="12" t="s">
        <v>1271</v>
      </c>
      <c r="K1176" s="12"/>
      <c r="L1176" s="13">
        <v>38251410</v>
      </c>
    </row>
    <row r="1177" spans="1:12" ht="22.5" x14ac:dyDescent="0.3">
      <c r="A1177" s="11">
        <v>102001237</v>
      </c>
      <c r="B1177" s="12" t="s">
        <v>3176</v>
      </c>
      <c r="C1177" s="11" t="s">
        <v>933</v>
      </c>
      <c r="D1177" s="12" t="s">
        <v>1266</v>
      </c>
      <c r="E1177" s="11" t="s">
        <v>976</v>
      </c>
      <c r="F1177" s="12" t="s">
        <v>1267</v>
      </c>
      <c r="G1177" s="11" t="s">
        <v>1268</v>
      </c>
      <c r="H1177" s="12" t="s">
        <v>1269</v>
      </c>
      <c r="I1177" s="11" t="s">
        <v>1270</v>
      </c>
      <c r="J1177" s="12" t="s">
        <v>1271</v>
      </c>
      <c r="K1177" s="12"/>
      <c r="L1177" s="13">
        <v>75403821</v>
      </c>
    </row>
    <row r="1178" spans="1:12" ht="22.5" x14ac:dyDescent="0.3">
      <c r="A1178" s="11">
        <v>102001238</v>
      </c>
      <c r="B1178" s="12" t="s">
        <v>3177</v>
      </c>
      <c r="C1178" s="11" t="s">
        <v>933</v>
      </c>
      <c r="D1178" s="12" t="s">
        <v>1266</v>
      </c>
      <c r="E1178" s="11" t="s">
        <v>976</v>
      </c>
      <c r="F1178" s="12" t="s">
        <v>1267</v>
      </c>
      <c r="G1178" s="11" t="s">
        <v>1268</v>
      </c>
      <c r="H1178" s="12" t="s">
        <v>1269</v>
      </c>
      <c r="I1178" s="11" t="s">
        <v>1270</v>
      </c>
      <c r="J1178" s="12" t="s">
        <v>1271</v>
      </c>
      <c r="K1178" s="12"/>
      <c r="L1178" s="13">
        <v>14243910</v>
      </c>
    </row>
    <row r="1179" spans="1:12" ht="22.5" x14ac:dyDescent="0.3">
      <c r="A1179" s="11">
        <v>102001248</v>
      </c>
      <c r="B1179" s="12" t="s">
        <v>3178</v>
      </c>
      <c r="C1179" s="11" t="s">
        <v>933</v>
      </c>
      <c r="D1179" s="12" t="s">
        <v>1266</v>
      </c>
      <c r="E1179" s="11" t="s">
        <v>976</v>
      </c>
      <c r="F1179" s="12" t="s">
        <v>1267</v>
      </c>
      <c r="G1179" s="11" t="s">
        <v>1268</v>
      </c>
      <c r="H1179" s="12" t="s">
        <v>1269</v>
      </c>
      <c r="I1179" s="11" t="s">
        <v>1280</v>
      </c>
      <c r="J1179" s="12" t="s">
        <v>1281</v>
      </c>
      <c r="K1179" s="12"/>
      <c r="L1179" s="13">
        <v>7570478</v>
      </c>
    </row>
    <row r="1180" spans="1:12" ht="22.5" x14ac:dyDescent="0.3">
      <c r="A1180" s="11">
        <v>102001249</v>
      </c>
      <c r="B1180" s="12" t="s">
        <v>3179</v>
      </c>
      <c r="C1180" s="11" t="s">
        <v>933</v>
      </c>
      <c r="D1180" s="12" t="s">
        <v>1266</v>
      </c>
      <c r="E1180" s="11" t="s">
        <v>990</v>
      </c>
      <c r="F1180" s="12" t="s">
        <v>1325</v>
      </c>
      <c r="G1180" s="11" t="s">
        <v>1326</v>
      </c>
      <c r="H1180" s="12" t="s">
        <v>1327</v>
      </c>
      <c r="I1180" s="11" t="s">
        <v>1334</v>
      </c>
      <c r="J1180" s="12" t="s">
        <v>1335</v>
      </c>
      <c r="K1180" s="12"/>
      <c r="L1180" s="13">
        <v>7792860</v>
      </c>
    </row>
    <row r="1181" spans="1:12" x14ac:dyDescent="0.3">
      <c r="A1181" s="11">
        <v>102001253</v>
      </c>
      <c r="B1181" s="12" t="s">
        <v>2328</v>
      </c>
      <c r="C1181" s="11" t="s">
        <v>933</v>
      </c>
      <c r="D1181" s="12" t="s">
        <v>1266</v>
      </c>
      <c r="E1181" s="11" t="s">
        <v>1010</v>
      </c>
      <c r="F1181" s="12" t="s">
        <v>1358</v>
      </c>
      <c r="G1181" s="11" t="s">
        <v>1359</v>
      </c>
      <c r="H1181" s="12" t="s">
        <v>1360</v>
      </c>
      <c r="I1181" s="11" t="s">
        <v>1331</v>
      </c>
      <c r="J1181" s="12" t="s">
        <v>1332</v>
      </c>
      <c r="K1181" s="12"/>
      <c r="L1181" s="13">
        <v>-6030</v>
      </c>
    </row>
    <row r="1182" spans="1:12" x14ac:dyDescent="0.3">
      <c r="A1182" s="11">
        <v>102001254</v>
      </c>
      <c r="B1182" s="12" t="s">
        <v>2326</v>
      </c>
      <c r="C1182" s="11" t="s">
        <v>933</v>
      </c>
      <c r="D1182" s="12" t="s">
        <v>1266</v>
      </c>
      <c r="E1182" s="11" t="s">
        <v>990</v>
      </c>
      <c r="F1182" s="12" t="s">
        <v>1325</v>
      </c>
      <c r="G1182" s="11" t="s">
        <v>1326</v>
      </c>
      <c r="H1182" s="12" t="s">
        <v>1327</v>
      </c>
      <c r="I1182" s="11" t="s">
        <v>1328</v>
      </c>
      <c r="J1182" s="12" t="s">
        <v>1329</v>
      </c>
      <c r="K1182" s="12"/>
      <c r="L1182" s="13">
        <v>-6450</v>
      </c>
    </row>
    <row r="1183" spans="1:12" x14ac:dyDescent="0.3">
      <c r="A1183" s="11">
        <v>102001256</v>
      </c>
      <c r="B1183" s="12" t="s">
        <v>1363</v>
      </c>
      <c r="C1183" s="11" t="s">
        <v>933</v>
      </c>
      <c r="D1183" s="12" t="s">
        <v>1266</v>
      </c>
      <c r="E1183" s="11" t="s">
        <v>976</v>
      </c>
      <c r="F1183" s="12" t="s">
        <v>1267</v>
      </c>
      <c r="G1183" s="11" t="s">
        <v>1268</v>
      </c>
      <c r="H1183" s="12" t="s">
        <v>1269</v>
      </c>
      <c r="I1183" s="11" t="s">
        <v>1270</v>
      </c>
      <c r="J1183" s="12" t="s">
        <v>1271</v>
      </c>
      <c r="K1183" s="12"/>
      <c r="L1183" s="13">
        <v>94233600</v>
      </c>
    </row>
    <row r="1184" spans="1:12" ht="22.5" x14ac:dyDescent="0.3">
      <c r="A1184" s="11">
        <v>102001266</v>
      </c>
      <c r="B1184" s="12" t="s">
        <v>3180</v>
      </c>
      <c r="C1184" s="11" t="s">
        <v>933</v>
      </c>
      <c r="D1184" s="12" t="s">
        <v>1266</v>
      </c>
      <c r="E1184" s="11" t="s">
        <v>976</v>
      </c>
      <c r="F1184" s="12" t="s">
        <v>1267</v>
      </c>
      <c r="G1184" s="11" t="s">
        <v>1268</v>
      </c>
      <c r="H1184" s="12" t="s">
        <v>1269</v>
      </c>
      <c r="I1184" s="11" t="s">
        <v>1280</v>
      </c>
      <c r="J1184" s="12" t="s">
        <v>1281</v>
      </c>
      <c r="K1184" s="12"/>
      <c r="L1184" s="13">
        <v>59296143</v>
      </c>
    </row>
    <row r="1185" spans="1:12" ht="22.5" x14ac:dyDescent="0.3">
      <c r="A1185" s="11">
        <v>102001267</v>
      </c>
      <c r="B1185" s="12" t="s">
        <v>3181</v>
      </c>
      <c r="C1185" s="11" t="s">
        <v>933</v>
      </c>
      <c r="D1185" s="12" t="s">
        <v>1266</v>
      </c>
      <c r="E1185" s="11" t="s">
        <v>976</v>
      </c>
      <c r="F1185" s="12" t="s">
        <v>1267</v>
      </c>
      <c r="G1185" s="11" t="s">
        <v>1268</v>
      </c>
      <c r="H1185" s="12" t="s">
        <v>1269</v>
      </c>
      <c r="I1185" s="11" t="s">
        <v>1276</v>
      </c>
      <c r="J1185" s="12" t="s">
        <v>1277</v>
      </c>
      <c r="K1185" s="12"/>
      <c r="L1185" s="13">
        <v>48679784</v>
      </c>
    </row>
    <row r="1186" spans="1:12" ht="22.5" x14ac:dyDescent="0.3">
      <c r="A1186" s="11">
        <v>102001268</v>
      </c>
      <c r="B1186" s="12" t="s">
        <v>3182</v>
      </c>
      <c r="C1186" s="11" t="s">
        <v>933</v>
      </c>
      <c r="D1186" s="12" t="s">
        <v>1266</v>
      </c>
      <c r="E1186" s="11" t="s">
        <v>976</v>
      </c>
      <c r="F1186" s="12" t="s">
        <v>1267</v>
      </c>
      <c r="G1186" s="11" t="s">
        <v>1268</v>
      </c>
      <c r="H1186" s="12" t="s">
        <v>1269</v>
      </c>
      <c r="I1186" s="11" t="s">
        <v>1273</v>
      </c>
      <c r="J1186" s="12" t="s">
        <v>1274</v>
      </c>
      <c r="K1186" s="12"/>
      <c r="L1186" s="13">
        <v>1896905</v>
      </c>
    </row>
    <row r="1187" spans="1:12" ht="22.5" x14ac:dyDescent="0.3">
      <c r="A1187" s="11">
        <v>102001269</v>
      </c>
      <c r="B1187" s="12" t="s">
        <v>3183</v>
      </c>
      <c r="C1187" s="11" t="s">
        <v>933</v>
      </c>
      <c r="D1187" s="12" t="s">
        <v>1266</v>
      </c>
      <c r="E1187" s="11" t="s">
        <v>976</v>
      </c>
      <c r="F1187" s="12" t="s">
        <v>1267</v>
      </c>
      <c r="G1187" s="11" t="s">
        <v>1286</v>
      </c>
      <c r="H1187" s="12" t="s">
        <v>1287</v>
      </c>
      <c r="I1187" s="11" t="s">
        <v>1288</v>
      </c>
      <c r="J1187" s="12" t="s">
        <v>1289</v>
      </c>
      <c r="K1187" s="12"/>
      <c r="L1187" s="13">
        <v>24574665</v>
      </c>
    </row>
    <row r="1188" spans="1:12" ht="22.5" x14ac:dyDescent="0.3">
      <c r="A1188" s="11">
        <v>102001274</v>
      </c>
      <c r="B1188" s="12" t="s">
        <v>3184</v>
      </c>
      <c r="C1188" s="11" t="s">
        <v>933</v>
      </c>
      <c r="D1188" s="12" t="s">
        <v>1266</v>
      </c>
      <c r="E1188" s="11" t="s">
        <v>976</v>
      </c>
      <c r="F1188" s="12" t="s">
        <v>1267</v>
      </c>
      <c r="G1188" s="11" t="s">
        <v>1268</v>
      </c>
      <c r="H1188" s="12" t="s">
        <v>1269</v>
      </c>
      <c r="I1188" s="11" t="s">
        <v>1303</v>
      </c>
      <c r="J1188" s="12" t="s">
        <v>1302</v>
      </c>
      <c r="K1188" s="12"/>
      <c r="L1188" s="13">
        <v>34568049</v>
      </c>
    </row>
    <row r="1189" spans="1:12" ht="22.5" x14ac:dyDescent="0.3">
      <c r="A1189" s="11">
        <v>102001277</v>
      </c>
      <c r="B1189" s="12" t="s">
        <v>3185</v>
      </c>
      <c r="C1189" s="11" t="s">
        <v>933</v>
      </c>
      <c r="D1189" s="12" t="s">
        <v>1266</v>
      </c>
      <c r="E1189" s="11" t="s">
        <v>976</v>
      </c>
      <c r="F1189" s="12" t="s">
        <v>1267</v>
      </c>
      <c r="G1189" s="11" t="s">
        <v>1286</v>
      </c>
      <c r="H1189" s="12" t="s">
        <v>1287</v>
      </c>
      <c r="I1189" s="11" t="s">
        <v>1288</v>
      </c>
      <c r="J1189" s="12" t="s">
        <v>1289</v>
      </c>
      <c r="K1189" s="12"/>
      <c r="L1189" s="13">
        <v>7130985</v>
      </c>
    </row>
    <row r="1190" spans="1:12" x14ac:dyDescent="0.3">
      <c r="A1190" s="11">
        <v>102001284</v>
      </c>
      <c r="B1190" s="12" t="s">
        <v>2315</v>
      </c>
      <c r="C1190" s="11" t="s">
        <v>933</v>
      </c>
      <c r="D1190" s="12" t="s">
        <v>1266</v>
      </c>
      <c r="E1190" s="11" t="s">
        <v>985</v>
      </c>
      <c r="F1190" s="12" t="s">
        <v>1315</v>
      </c>
      <c r="G1190" s="11" t="s">
        <v>1320</v>
      </c>
      <c r="H1190" s="12" t="s">
        <v>1321</v>
      </c>
      <c r="I1190" s="11" t="s">
        <v>2313</v>
      </c>
      <c r="J1190" s="12" t="s">
        <v>2314</v>
      </c>
      <c r="K1190" s="12"/>
      <c r="L1190" s="13">
        <v>-13860</v>
      </c>
    </row>
    <row r="1191" spans="1:12" ht="22.5" x14ac:dyDescent="0.3">
      <c r="A1191" s="11">
        <v>102001288</v>
      </c>
      <c r="B1191" s="12" t="s">
        <v>3186</v>
      </c>
      <c r="C1191" s="11" t="s">
        <v>933</v>
      </c>
      <c r="D1191" s="12" t="s">
        <v>1266</v>
      </c>
      <c r="E1191" s="11" t="s">
        <v>985</v>
      </c>
      <c r="F1191" s="12" t="s">
        <v>1315</v>
      </c>
      <c r="G1191" s="11" t="s">
        <v>1320</v>
      </c>
      <c r="H1191" s="12" t="s">
        <v>1321</v>
      </c>
      <c r="I1191" s="11" t="s">
        <v>1322</v>
      </c>
      <c r="J1191" s="12" t="s">
        <v>1323</v>
      </c>
      <c r="K1191" s="12"/>
      <c r="L1191" s="13">
        <v>16320338</v>
      </c>
    </row>
    <row r="1192" spans="1:12" x14ac:dyDescent="0.3">
      <c r="A1192" s="11">
        <v>102001290</v>
      </c>
      <c r="B1192" s="12" t="s">
        <v>1364</v>
      </c>
      <c r="C1192" s="11" t="s">
        <v>933</v>
      </c>
      <c r="D1192" s="12" t="s">
        <v>1266</v>
      </c>
      <c r="E1192" s="11" t="s">
        <v>1003</v>
      </c>
      <c r="F1192" s="12" t="s">
        <v>1339</v>
      </c>
      <c r="G1192" s="11" t="s">
        <v>1351</v>
      </c>
      <c r="H1192" s="12" t="s">
        <v>1352</v>
      </c>
      <c r="I1192" s="11" t="s">
        <v>1353</v>
      </c>
      <c r="J1192" s="12" t="s">
        <v>1354</v>
      </c>
      <c r="K1192" s="12"/>
      <c r="L1192" s="13">
        <v>330638760</v>
      </c>
    </row>
    <row r="1193" spans="1:12" x14ac:dyDescent="0.3">
      <c r="A1193" s="11">
        <v>102001296</v>
      </c>
      <c r="B1193" s="12" t="s">
        <v>1365</v>
      </c>
      <c r="C1193" s="11" t="s">
        <v>933</v>
      </c>
      <c r="D1193" s="12" t="s">
        <v>1266</v>
      </c>
      <c r="E1193" s="11" t="s">
        <v>1010</v>
      </c>
      <c r="F1193" s="12" t="s">
        <v>1358</v>
      </c>
      <c r="G1193" s="11" t="s">
        <v>1359</v>
      </c>
      <c r="H1193" s="12" t="s">
        <v>1360</v>
      </c>
      <c r="I1193" s="11" t="s">
        <v>1331</v>
      </c>
      <c r="J1193" s="12" t="s">
        <v>1332</v>
      </c>
      <c r="K1193" s="12"/>
      <c r="L1193" s="13">
        <v>207278260</v>
      </c>
    </row>
    <row r="1194" spans="1:12" x14ac:dyDescent="0.3">
      <c r="A1194" s="11">
        <v>102001307</v>
      </c>
      <c r="B1194" s="12" t="s">
        <v>2297</v>
      </c>
      <c r="C1194" s="11" t="s">
        <v>933</v>
      </c>
      <c r="D1194" s="12" t="s">
        <v>1266</v>
      </c>
      <c r="E1194" s="11" t="s">
        <v>976</v>
      </c>
      <c r="F1194" s="12" t="s">
        <v>1267</v>
      </c>
      <c r="G1194" s="11" t="s">
        <v>1268</v>
      </c>
      <c r="H1194" s="12" t="s">
        <v>1269</v>
      </c>
      <c r="I1194" s="11" t="s">
        <v>1270</v>
      </c>
      <c r="J1194" s="12" t="s">
        <v>1271</v>
      </c>
      <c r="K1194" s="12"/>
      <c r="L1194" s="13">
        <v>-4014</v>
      </c>
    </row>
    <row r="1195" spans="1:12" x14ac:dyDescent="0.3">
      <c r="A1195" s="11">
        <v>102001308</v>
      </c>
      <c r="B1195" s="12" t="s">
        <v>1271</v>
      </c>
      <c r="C1195" s="11" t="s">
        <v>933</v>
      </c>
      <c r="D1195" s="12" t="s">
        <v>1266</v>
      </c>
      <c r="E1195" s="11" t="s">
        <v>976</v>
      </c>
      <c r="F1195" s="12" t="s">
        <v>1267</v>
      </c>
      <c r="G1195" s="11" t="s">
        <v>1268</v>
      </c>
      <c r="H1195" s="12" t="s">
        <v>1269</v>
      </c>
      <c r="I1195" s="11" t="s">
        <v>1270</v>
      </c>
      <c r="J1195" s="12" t="s">
        <v>1271</v>
      </c>
      <c r="K1195" s="12"/>
      <c r="L1195" s="13">
        <v>-328180</v>
      </c>
    </row>
    <row r="1196" spans="1:12" x14ac:dyDescent="0.3">
      <c r="A1196" s="11">
        <v>102001309</v>
      </c>
      <c r="B1196" s="12" t="s">
        <v>1366</v>
      </c>
      <c r="C1196" s="11" t="s">
        <v>933</v>
      </c>
      <c r="D1196" s="12" t="s">
        <v>1266</v>
      </c>
      <c r="E1196" s="11" t="s">
        <v>976</v>
      </c>
      <c r="F1196" s="12" t="s">
        <v>1267</v>
      </c>
      <c r="G1196" s="11" t="s">
        <v>1268</v>
      </c>
      <c r="H1196" s="12" t="s">
        <v>1269</v>
      </c>
      <c r="I1196" s="11" t="s">
        <v>1270</v>
      </c>
      <c r="J1196" s="12" t="s">
        <v>1271</v>
      </c>
      <c r="K1196" s="12"/>
      <c r="L1196" s="13">
        <v>-30500</v>
      </c>
    </row>
    <row r="1197" spans="1:12" x14ac:dyDescent="0.3">
      <c r="A1197" s="11">
        <v>102001310</v>
      </c>
      <c r="B1197" s="12" t="s">
        <v>1348</v>
      </c>
      <c r="C1197" s="11" t="s">
        <v>933</v>
      </c>
      <c r="D1197" s="12" t="s">
        <v>1266</v>
      </c>
      <c r="E1197" s="11" t="s">
        <v>976</v>
      </c>
      <c r="F1197" s="12" t="s">
        <v>1267</v>
      </c>
      <c r="G1197" s="11" t="s">
        <v>1268</v>
      </c>
      <c r="H1197" s="12" t="s">
        <v>1269</v>
      </c>
      <c r="I1197" s="11" t="s">
        <v>1270</v>
      </c>
      <c r="J1197" s="12" t="s">
        <v>1271</v>
      </c>
      <c r="K1197" s="12"/>
      <c r="L1197" s="13">
        <v>-21150</v>
      </c>
    </row>
    <row r="1198" spans="1:12" x14ac:dyDescent="0.3">
      <c r="A1198" s="11">
        <v>102001311</v>
      </c>
      <c r="B1198" s="12" t="s">
        <v>1337</v>
      </c>
      <c r="C1198" s="11" t="s">
        <v>933</v>
      </c>
      <c r="D1198" s="12" t="s">
        <v>1266</v>
      </c>
      <c r="E1198" s="11" t="s">
        <v>976</v>
      </c>
      <c r="F1198" s="12" t="s">
        <v>1267</v>
      </c>
      <c r="G1198" s="11" t="s">
        <v>1268</v>
      </c>
      <c r="H1198" s="12" t="s">
        <v>1269</v>
      </c>
      <c r="I1198" s="11" t="s">
        <v>1270</v>
      </c>
      <c r="J1198" s="12" t="s">
        <v>1271</v>
      </c>
      <c r="K1198" s="12"/>
      <c r="L1198" s="13">
        <v>-4620</v>
      </c>
    </row>
    <row r="1199" spans="1:12" x14ac:dyDescent="0.3">
      <c r="A1199" s="11">
        <v>102001314</v>
      </c>
      <c r="B1199" s="12" t="s">
        <v>2327</v>
      </c>
      <c r="C1199" s="11" t="s">
        <v>933</v>
      </c>
      <c r="D1199" s="12" t="s">
        <v>1266</v>
      </c>
      <c r="E1199" s="11" t="s">
        <v>1010</v>
      </c>
      <c r="F1199" s="12" t="s">
        <v>1358</v>
      </c>
      <c r="G1199" s="11" t="s">
        <v>1292</v>
      </c>
      <c r="H1199" s="12" t="s">
        <v>1293</v>
      </c>
      <c r="I1199" s="11" t="s">
        <v>1296</v>
      </c>
      <c r="J1199" s="12" t="s">
        <v>1297</v>
      </c>
      <c r="K1199" s="12"/>
      <c r="L1199" s="13">
        <v>-3040</v>
      </c>
    </row>
    <row r="1200" spans="1:12" x14ac:dyDescent="0.3">
      <c r="A1200" s="11">
        <v>102001318</v>
      </c>
      <c r="B1200" s="12" t="s">
        <v>1412</v>
      </c>
      <c r="C1200" s="11" t="s">
        <v>933</v>
      </c>
      <c r="D1200" s="12" t="s">
        <v>1266</v>
      </c>
      <c r="E1200" s="11" t="s">
        <v>976</v>
      </c>
      <c r="F1200" s="12" t="s">
        <v>1267</v>
      </c>
      <c r="G1200" s="11" t="s">
        <v>1268</v>
      </c>
      <c r="H1200" s="12" t="s">
        <v>1269</v>
      </c>
      <c r="I1200" s="11" t="s">
        <v>1270</v>
      </c>
      <c r="J1200" s="12" t="s">
        <v>1271</v>
      </c>
      <c r="K1200" s="12"/>
      <c r="L1200" s="13">
        <v>-7050</v>
      </c>
    </row>
    <row r="1201" spans="1:12" x14ac:dyDescent="0.3">
      <c r="A1201" s="11">
        <v>102001319</v>
      </c>
      <c r="B1201" s="12" t="s">
        <v>1367</v>
      </c>
      <c r="C1201" s="11" t="s">
        <v>933</v>
      </c>
      <c r="D1201" s="12" t="s">
        <v>1266</v>
      </c>
      <c r="E1201" s="11" t="s">
        <v>1003</v>
      </c>
      <c r="F1201" s="12" t="s">
        <v>1339</v>
      </c>
      <c r="G1201" s="11" t="s">
        <v>1351</v>
      </c>
      <c r="H1201" s="12" t="s">
        <v>1352</v>
      </c>
      <c r="I1201" s="11" t="s">
        <v>1353</v>
      </c>
      <c r="J1201" s="12" t="s">
        <v>1354</v>
      </c>
      <c r="K1201" s="12"/>
      <c r="L1201" s="13">
        <v>382318044</v>
      </c>
    </row>
    <row r="1202" spans="1:12" x14ac:dyDescent="0.3">
      <c r="A1202" s="11">
        <v>102001320</v>
      </c>
      <c r="B1202" s="12" t="s">
        <v>1368</v>
      </c>
      <c r="C1202" s="11" t="s">
        <v>933</v>
      </c>
      <c r="D1202" s="12" t="s">
        <v>1266</v>
      </c>
      <c r="E1202" s="11" t="s">
        <v>1003</v>
      </c>
      <c r="F1202" s="12" t="s">
        <v>1339</v>
      </c>
      <c r="G1202" s="11" t="s">
        <v>1351</v>
      </c>
      <c r="H1202" s="12" t="s">
        <v>1352</v>
      </c>
      <c r="I1202" s="11" t="s">
        <v>1353</v>
      </c>
      <c r="J1202" s="12" t="s">
        <v>1354</v>
      </c>
      <c r="K1202" s="12"/>
      <c r="L1202" s="13">
        <v>113072772</v>
      </c>
    </row>
    <row r="1203" spans="1:12" x14ac:dyDescent="0.3">
      <c r="A1203" s="11">
        <v>102001321</v>
      </c>
      <c r="B1203" s="12" t="s">
        <v>2329</v>
      </c>
      <c r="C1203" s="11" t="s">
        <v>933</v>
      </c>
      <c r="D1203" s="12" t="s">
        <v>1266</v>
      </c>
      <c r="E1203" s="11" t="s">
        <v>1010</v>
      </c>
      <c r="F1203" s="12" t="s">
        <v>1358</v>
      </c>
      <c r="G1203" s="11" t="s">
        <v>1359</v>
      </c>
      <c r="H1203" s="12" t="s">
        <v>1360</v>
      </c>
      <c r="I1203" s="11" t="s">
        <v>1331</v>
      </c>
      <c r="J1203" s="12" t="s">
        <v>1332</v>
      </c>
      <c r="K1203" s="12"/>
      <c r="L1203" s="13">
        <v>-36960</v>
      </c>
    </row>
    <row r="1204" spans="1:12" x14ac:dyDescent="0.3">
      <c r="A1204" s="11">
        <v>102001325</v>
      </c>
      <c r="B1204" s="12" t="s">
        <v>1369</v>
      </c>
      <c r="C1204" s="11" t="s">
        <v>933</v>
      </c>
      <c r="D1204" s="12" t="s">
        <v>1266</v>
      </c>
      <c r="E1204" s="11" t="s">
        <v>1003</v>
      </c>
      <c r="F1204" s="12" t="s">
        <v>1339</v>
      </c>
      <c r="G1204" s="11" t="s">
        <v>1351</v>
      </c>
      <c r="H1204" s="12" t="s">
        <v>1352</v>
      </c>
      <c r="I1204" s="11" t="s">
        <v>1353</v>
      </c>
      <c r="J1204" s="12" t="s">
        <v>1354</v>
      </c>
      <c r="K1204" s="12"/>
      <c r="L1204" s="13">
        <v>360625520</v>
      </c>
    </row>
    <row r="1205" spans="1:12" x14ac:dyDescent="0.3">
      <c r="A1205" s="11">
        <v>102001328</v>
      </c>
      <c r="B1205" s="12" t="s">
        <v>1370</v>
      </c>
      <c r="C1205" s="11" t="s">
        <v>933</v>
      </c>
      <c r="D1205" s="12" t="s">
        <v>1266</v>
      </c>
      <c r="E1205" s="11" t="s">
        <v>976</v>
      </c>
      <c r="F1205" s="12" t="s">
        <v>1267</v>
      </c>
      <c r="G1205" s="11" t="s">
        <v>1268</v>
      </c>
      <c r="H1205" s="12" t="s">
        <v>1269</v>
      </c>
      <c r="I1205" s="11" t="s">
        <v>1283</v>
      </c>
      <c r="J1205" s="12" t="s">
        <v>1282</v>
      </c>
      <c r="K1205" s="12"/>
      <c r="L1205" s="13">
        <v>-18520</v>
      </c>
    </row>
    <row r="1206" spans="1:12" x14ac:dyDescent="0.3">
      <c r="A1206" s="11">
        <v>102001329</v>
      </c>
      <c r="B1206" s="12" t="s">
        <v>1371</v>
      </c>
      <c r="C1206" s="11" t="s">
        <v>933</v>
      </c>
      <c r="D1206" s="12" t="s">
        <v>1266</v>
      </c>
      <c r="E1206" s="11" t="s">
        <v>1003</v>
      </c>
      <c r="F1206" s="12" t="s">
        <v>1339</v>
      </c>
      <c r="G1206" s="11" t="s">
        <v>1359</v>
      </c>
      <c r="H1206" s="12" t="s">
        <v>1360</v>
      </c>
      <c r="I1206" s="11" t="s">
        <v>1342</v>
      </c>
      <c r="J1206" s="12" t="s">
        <v>1343</v>
      </c>
      <c r="K1206" s="12"/>
      <c r="L1206" s="13">
        <v>911405700</v>
      </c>
    </row>
    <row r="1207" spans="1:12" x14ac:dyDescent="0.3">
      <c r="A1207" s="11">
        <v>102001331</v>
      </c>
      <c r="B1207" s="12" t="s">
        <v>2298</v>
      </c>
      <c r="C1207" s="11" t="s">
        <v>933</v>
      </c>
      <c r="D1207" s="12" t="s">
        <v>1266</v>
      </c>
      <c r="E1207" s="11" t="s">
        <v>976</v>
      </c>
      <c r="F1207" s="12" t="s">
        <v>1267</v>
      </c>
      <c r="G1207" s="11" t="s">
        <v>1268</v>
      </c>
      <c r="H1207" s="12" t="s">
        <v>1269</v>
      </c>
      <c r="I1207" s="11" t="s">
        <v>1283</v>
      </c>
      <c r="J1207" s="12" t="s">
        <v>1282</v>
      </c>
      <c r="K1207" s="12"/>
      <c r="L1207" s="13">
        <v>-46400</v>
      </c>
    </row>
    <row r="1208" spans="1:12" x14ac:dyDescent="0.3">
      <c r="A1208" s="11">
        <v>102001332</v>
      </c>
      <c r="B1208" s="12" t="s">
        <v>2300</v>
      </c>
      <c r="C1208" s="11" t="s">
        <v>933</v>
      </c>
      <c r="D1208" s="12" t="s">
        <v>1266</v>
      </c>
      <c r="E1208" s="11" t="s">
        <v>976</v>
      </c>
      <c r="F1208" s="12" t="s">
        <v>1267</v>
      </c>
      <c r="G1208" s="11" t="s">
        <v>1268</v>
      </c>
      <c r="H1208" s="12" t="s">
        <v>1269</v>
      </c>
      <c r="I1208" s="11" t="s">
        <v>1294</v>
      </c>
      <c r="J1208" s="12" t="s">
        <v>1291</v>
      </c>
      <c r="K1208" s="12"/>
      <c r="L1208" s="13">
        <v>-30450</v>
      </c>
    </row>
    <row r="1209" spans="1:12" x14ac:dyDescent="0.3">
      <c r="A1209" s="11">
        <v>102001333</v>
      </c>
      <c r="B1209" s="12" t="s">
        <v>2306</v>
      </c>
      <c r="C1209" s="11" t="s">
        <v>933</v>
      </c>
      <c r="D1209" s="12" t="s">
        <v>1266</v>
      </c>
      <c r="E1209" s="11" t="s">
        <v>985</v>
      </c>
      <c r="F1209" s="12" t="s">
        <v>1315</v>
      </c>
      <c r="G1209" s="11" t="s">
        <v>1320</v>
      </c>
      <c r="H1209" s="12" t="s">
        <v>1321</v>
      </c>
      <c r="I1209" s="11" t="s">
        <v>1322</v>
      </c>
      <c r="J1209" s="12" t="s">
        <v>1323</v>
      </c>
      <c r="K1209" s="12"/>
      <c r="L1209" s="13">
        <v>-15225</v>
      </c>
    </row>
    <row r="1210" spans="1:12" x14ac:dyDescent="0.3">
      <c r="A1210" s="11">
        <v>102001334</v>
      </c>
      <c r="B1210" s="12" t="s">
        <v>2301</v>
      </c>
      <c r="C1210" s="11" t="s">
        <v>933</v>
      </c>
      <c r="D1210" s="12" t="s">
        <v>1266</v>
      </c>
      <c r="E1210" s="11" t="s">
        <v>976</v>
      </c>
      <c r="F1210" s="12" t="s">
        <v>1267</v>
      </c>
      <c r="G1210" s="11" t="s">
        <v>1268</v>
      </c>
      <c r="H1210" s="12" t="s">
        <v>1269</v>
      </c>
      <c r="I1210" s="11" t="s">
        <v>1303</v>
      </c>
      <c r="J1210" s="12" t="s">
        <v>1302</v>
      </c>
      <c r="K1210" s="12"/>
      <c r="L1210" s="13">
        <v>-14500</v>
      </c>
    </row>
    <row r="1211" spans="1:12" x14ac:dyDescent="0.3">
      <c r="A1211" s="11">
        <v>102001335</v>
      </c>
      <c r="B1211" s="12" t="s">
        <v>1372</v>
      </c>
      <c r="C1211" s="11" t="s">
        <v>933</v>
      </c>
      <c r="D1211" s="12" t="s">
        <v>1266</v>
      </c>
      <c r="E1211" s="11" t="s">
        <v>985</v>
      </c>
      <c r="F1211" s="12" t="s">
        <v>1315</v>
      </c>
      <c r="G1211" s="11" t="s">
        <v>1316</v>
      </c>
      <c r="H1211" s="12" t="s">
        <v>1317</v>
      </c>
      <c r="I1211" s="11" t="s">
        <v>1318</v>
      </c>
      <c r="J1211" s="12" t="s">
        <v>1314</v>
      </c>
      <c r="K1211" s="12"/>
      <c r="L1211" s="13">
        <v>-36975</v>
      </c>
    </row>
    <row r="1212" spans="1:12" x14ac:dyDescent="0.3">
      <c r="A1212" s="11">
        <v>102001337</v>
      </c>
      <c r="B1212" s="12" t="s">
        <v>1373</v>
      </c>
      <c r="C1212" s="11" t="s">
        <v>933</v>
      </c>
      <c r="D1212" s="12" t="s">
        <v>1266</v>
      </c>
      <c r="E1212" s="11" t="s">
        <v>976</v>
      </c>
      <c r="F1212" s="12" t="s">
        <v>1267</v>
      </c>
      <c r="G1212" s="11" t="s">
        <v>1268</v>
      </c>
      <c r="H1212" s="12" t="s">
        <v>1269</v>
      </c>
      <c r="I1212" s="11" t="s">
        <v>1276</v>
      </c>
      <c r="J1212" s="12" t="s">
        <v>1277</v>
      </c>
      <c r="K1212" s="12"/>
      <c r="L1212" s="13">
        <v>-25375</v>
      </c>
    </row>
    <row r="1213" spans="1:12" x14ac:dyDescent="0.3">
      <c r="A1213" s="11">
        <v>102001338</v>
      </c>
      <c r="B1213" s="12" t="s">
        <v>1399</v>
      </c>
      <c r="C1213" s="11" t="s">
        <v>933</v>
      </c>
      <c r="D1213" s="12" t="s">
        <v>1266</v>
      </c>
      <c r="E1213" s="11" t="s">
        <v>976</v>
      </c>
      <c r="F1213" s="12" t="s">
        <v>1267</v>
      </c>
      <c r="G1213" s="11" t="s">
        <v>1268</v>
      </c>
      <c r="H1213" s="12" t="s">
        <v>1269</v>
      </c>
      <c r="I1213" s="11" t="s">
        <v>1273</v>
      </c>
      <c r="J1213" s="12" t="s">
        <v>1274</v>
      </c>
      <c r="K1213" s="12"/>
      <c r="L1213" s="13">
        <v>-51475</v>
      </c>
    </row>
    <row r="1214" spans="1:12" x14ac:dyDescent="0.3">
      <c r="A1214" s="11">
        <v>102001339</v>
      </c>
      <c r="B1214" s="12" t="s">
        <v>1374</v>
      </c>
      <c r="C1214" s="11" t="s">
        <v>933</v>
      </c>
      <c r="D1214" s="12" t="s">
        <v>1266</v>
      </c>
      <c r="E1214" s="11" t="s">
        <v>976</v>
      </c>
      <c r="F1214" s="12" t="s">
        <v>1267</v>
      </c>
      <c r="G1214" s="11" t="s">
        <v>1268</v>
      </c>
      <c r="H1214" s="12" t="s">
        <v>1269</v>
      </c>
      <c r="I1214" s="11" t="s">
        <v>1309</v>
      </c>
      <c r="J1214" s="12" t="s">
        <v>1308</v>
      </c>
      <c r="K1214" s="12"/>
      <c r="L1214" s="13">
        <v>-3170023</v>
      </c>
    </row>
    <row r="1215" spans="1:12" x14ac:dyDescent="0.3">
      <c r="A1215" s="11">
        <v>102001342</v>
      </c>
      <c r="B1215" s="12" t="s">
        <v>1375</v>
      </c>
      <c r="C1215" s="11" t="s">
        <v>933</v>
      </c>
      <c r="D1215" s="12" t="s">
        <v>1266</v>
      </c>
      <c r="E1215" s="11" t="s">
        <v>976</v>
      </c>
      <c r="F1215" s="12" t="s">
        <v>1267</v>
      </c>
      <c r="G1215" s="11" t="s">
        <v>1268</v>
      </c>
      <c r="H1215" s="12" t="s">
        <v>1269</v>
      </c>
      <c r="I1215" s="11" t="s">
        <v>1300</v>
      </c>
      <c r="J1215" s="12" t="s">
        <v>1299</v>
      </c>
      <c r="K1215" s="12"/>
      <c r="L1215" s="13">
        <v>-8075357</v>
      </c>
    </row>
    <row r="1216" spans="1:12" x14ac:dyDescent="0.3">
      <c r="A1216" s="11">
        <v>102001344</v>
      </c>
      <c r="B1216" s="12" t="s">
        <v>1376</v>
      </c>
      <c r="C1216" s="11" t="s">
        <v>933</v>
      </c>
      <c r="D1216" s="12" t="s">
        <v>1266</v>
      </c>
      <c r="E1216" s="11" t="s">
        <v>976</v>
      </c>
      <c r="F1216" s="12" t="s">
        <v>1267</v>
      </c>
      <c r="G1216" s="11" t="s">
        <v>1268</v>
      </c>
      <c r="H1216" s="12" t="s">
        <v>1269</v>
      </c>
      <c r="I1216" s="11" t="s">
        <v>1303</v>
      </c>
      <c r="J1216" s="12" t="s">
        <v>1302</v>
      </c>
      <c r="K1216" s="12"/>
      <c r="L1216" s="13">
        <v>-185625</v>
      </c>
    </row>
    <row r="1217" spans="1:12" x14ac:dyDescent="0.3">
      <c r="A1217" s="11">
        <v>102001345</v>
      </c>
      <c r="B1217" s="12" t="s">
        <v>1408</v>
      </c>
      <c r="C1217" s="11" t="s">
        <v>933</v>
      </c>
      <c r="D1217" s="12" t="s">
        <v>1266</v>
      </c>
      <c r="E1217" s="11" t="s">
        <v>985</v>
      </c>
      <c r="F1217" s="12" t="s">
        <v>1315</v>
      </c>
      <c r="G1217" s="11" t="s">
        <v>1316</v>
      </c>
      <c r="H1217" s="12" t="s">
        <v>1317</v>
      </c>
      <c r="I1217" s="11" t="s">
        <v>1318</v>
      </c>
      <c r="J1217" s="12" t="s">
        <v>1314</v>
      </c>
      <c r="K1217" s="12"/>
      <c r="L1217" s="13">
        <v>-144375</v>
      </c>
    </row>
    <row r="1218" spans="1:12" x14ac:dyDescent="0.3">
      <c r="A1218" s="11">
        <v>102001350</v>
      </c>
      <c r="B1218" s="12" t="s">
        <v>1377</v>
      </c>
      <c r="C1218" s="11" t="s">
        <v>933</v>
      </c>
      <c r="D1218" s="12" t="s">
        <v>1266</v>
      </c>
      <c r="E1218" s="11" t="s">
        <v>1003</v>
      </c>
      <c r="F1218" s="12" t="s">
        <v>1339</v>
      </c>
      <c r="G1218" s="11" t="s">
        <v>1351</v>
      </c>
      <c r="H1218" s="12" t="s">
        <v>1352</v>
      </c>
      <c r="I1218" s="11" t="s">
        <v>1353</v>
      </c>
      <c r="J1218" s="12" t="s">
        <v>1354</v>
      </c>
      <c r="K1218" s="12"/>
      <c r="L1218" s="13">
        <v>-2343930</v>
      </c>
    </row>
    <row r="1219" spans="1:12" x14ac:dyDescent="0.3">
      <c r="A1219" s="11">
        <v>102001351</v>
      </c>
      <c r="B1219" s="12" t="s">
        <v>1378</v>
      </c>
      <c r="C1219" s="11" t="s">
        <v>933</v>
      </c>
      <c r="D1219" s="12" t="s">
        <v>1266</v>
      </c>
      <c r="E1219" s="11" t="s">
        <v>976</v>
      </c>
      <c r="F1219" s="12" t="s">
        <v>1267</v>
      </c>
      <c r="G1219" s="11" t="s">
        <v>1268</v>
      </c>
      <c r="H1219" s="12" t="s">
        <v>1269</v>
      </c>
      <c r="I1219" s="11" t="s">
        <v>1280</v>
      </c>
      <c r="J1219" s="12" t="s">
        <v>1281</v>
      </c>
      <c r="K1219" s="12"/>
      <c r="L1219" s="13">
        <v>-27534</v>
      </c>
    </row>
    <row r="1220" spans="1:12" x14ac:dyDescent="0.3">
      <c r="A1220" s="11">
        <v>102001353</v>
      </c>
      <c r="B1220" s="12" t="s">
        <v>1379</v>
      </c>
      <c r="C1220" s="11" t="s">
        <v>933</v>
      </c>
      <c r="D1220" s="12" t="s">
        <v>1266</v>
      </c>
      <c r="E1220" s="11" t="s">
        <v>976</v>
      </c>
      <c r="F1220" s="12" t="s">
        <v>1267</v>
      </c>
      <c r="G1220" s="11" t="s">
        <v>1268</v>
      </c>
      <c r="H1220" s="12" t="s">
        <v>1269</v>
      </c>
      <c r="I1220" s="11" t="s">
        <v>1280</v>
      </c>
      <c r="J1220" s="12" t="s">
        <v>1281</v>
      </c>
      <c r="K1220" s="12"/>
      <c r="L1220" s="13">
        <v>-27534</v>
      </c>
    </row>
    <row r="1221" spans="1:12" x14ac:dyDescent="0.3">
      <c r="A1221" s="11">
        <v>102001354</v>
      </c>
      <c r="B1221" s="12" t="s">
        <v>1380</v>
      </c>
      <c r="C1221" s="11" t="s">
        <v>933</v>
      </c>
      <c r="D1221" s="12" t="s">
        <v>1266</v>
      </c>
      <c r="E1221" s="11" t="s">
        <v>990</v>
      </c>
      <c r="F1221" s="12" t="s">
        <v>1325</v>
      </c>
      <c r="G1221" s="11" t="s">
        <v>1326</v>
      </c>
      <c r="H1221" s="12" t="s">
        <v>1327</v>
      </c>
      <c r="I1221" s="11" t="s">
        <v>1334</v>
      </c>
      <c r="J1221" s="12" t="s">
        <v>1335</v>
      </c>
      <c r="K1221" s="12"/>
      <c r="L1221" s="13">
        <v>-29652</v>
      </c>
    </row>
    <row r="1222" spans="1:12" x14ac:dyDescent="0.3">
      <c r="A1222" s="11">
        <v>102001355</v>
      </c>
      <c r="B1222" s="12" t="s">
        <v>1381</v>
      </c>
      <c r="C1222" s="11" t="s">
        <v>933</v>
      </c>
      <c r="D1222" s="12" t="s">
        <v>1266</v>
      </c>
      <c r="E1222" s="11" t="s">
        <v>976</v>
      </c>
      <c r="F1222" s="12" t="s">
        <v>1267</v>
      </c>
      <c r="G1222" s="11" t="s">
        <v>1286</v>
      </c>
      <c r="H1222" s="12" t="s">
        <v>1287</v>
      </c>
      <c r="I1222" s="11" t="s">
        <v>1288</v>
      </c>
      <c r="J1222" s="12" t="s">
        <v>1289</v>
      </c>
      <c r="K1222" s="12"/>
      <c r="L1222" s="13">
        <v>-18850</v>
      </c>
    </row>
    <row r="1223" spans="1:12" x14ac:dyDescent="0.3">
      <c r="A1223" s="11">
        <v>102001357</v>
      </c>
      <c r="B1223" s="12" t="s">
        <v>1382</v>
      </c>
      <c r="C1223" s="11" t="s">
        <v>933</v>
      </c>
      <c r="D1223" s="12" t="s">
        <v>1266</v>
      </c>
      <c r="E1223" s="11" t="s">
        <v>976</v>
      </c>
      <c r="F1223" s="12" t="s">
        <v>1267</v>
      </c>
      <c r="G1223" s="11" t="s">
        <v>1268</v>
      </c>
      <c r="H1223" s="12" t="s">
        <v>1269</v>
      </c>
      <c r="I1223" s="11" t="s">
        <v>1306</v>
      </c>
      <c r="J1223" s="12" t="s">
        <v>1307</v>
      </c>
      <c r="K1223" s="12"/>
      <c r="L1223" s="13">
        <v>-54362</v>
      </c>
    </row>
    <row r="1224" spans="1:12" x14ac:dyDescent="0.3">
      <c r="A1224" s="11">
        <v>102001359</v>
      </c>
      <c r="B1224" s="12" t="s">
        <v>2305</v>
      </c>
      <c r="C1224" s="11" t="s">
        <v>933</v>
      </c>
      <c r="D1224" s="12" t="s">
        <v>1266</v>
      </c>
      <c r="E1224" s="11" t="s">
        <v>976</v>
      </c>
      <c r="F1224" s="12" t="s">
        <v>1267</v>
      </c>
      <c r="G1224" s="11" t="s">
        <v>1292</v>
      </c>
      <c r="H1224" s="12" t="s">
        <v>1293</v>
      </c>
      <c r="I1224" s="11" t="s">
        <v>1296</v>
      </c>
      <c r="J1224" s="12" t="s">
        <v>1297</v>
      </c>
      <c r="K1224" s="12"/>
      <c r="L1224" s="13">
        <v>-95900</v>
      </c>
    </row>
    <row r="1225" spans="1:12" x14ac:dyDescent="0.3">
      <c r="A1225" s="11">
        <v>102001360</v>
      </c>
      <c r="B1225" s="12" t="s">
        <v>1383</v>
      </c>
      <c r="C1225" s="11" t="s">
        <v>933</v>
      </c>
      <c r="D1225" s="12" t="s">
        <v>1266</v>
      </c>
      <c r="E1225" s="11" t="s">
        <v>976</v>
      </c>
      <c r="F1225" s="12" t="s">
        <v>1267</v>
      </c>
      <c r="G1225" s="11" t="s">
        <v>1292</v>
      </c>
      <c r="H1225" s="12" t="s">
        <v>1293</v>
      </c>
      <c r="I1225" s="11" t="s">
        <v>1296</v>
      </c>
      <c r="J1225" s="12" t="s">
        <v>1297</v>
      </c>
      <c r="K1225" s="12"/>
      <c r="L1225" s="13">
        <v>-85400</v>
      </c>
    </row>
    <row r="1226" spans="1:12" x14ac:dyDescent="0.3">
      <c r="A1226" s="11">
        <v>102001365</v>
      </c>
      <c r="B1226" s="12" t="s">
        <v>1384</v>
      </c>
      <c r="C1226" s="11" t="s">
        <v>933</v>
      </c>
      <c r="D1226" s="12" t="s">
        <v>1266</v>
      </c>
      <c r="E1226" s="11" t="s">
        <v>1010</v>
      </c>
      <c r="F1226" s="12" t="s">
        <v>1358</v>
      </c>
      <c r="G1226" s="11" t="s">
        <v>1359</v>
      </c>
      <c r="H1226" s="12" t="s">
        <v>1360</v>
      </c>
      <c r="I1226" s="11" t="s">
        <v>1331</v>
      </c>
      <c r="J1226" s="12" t="s">
        <v>1332</v>
      </c>
      <c r="K1226" s="12"/>
      <c r="L1226" s="13">
        <v>5697388674</v>
      </c>
    </row>
    <row r="1227" spans="1:12" x14ac:dyDescent="0.3">
      <c r="A1227" s="11">
        <v>102001366</v>
      </c>
      <c r="B1227" s="12" t="s">
        <v>1385</v>
      </c>
      <c r="C1227" s="11" t="s">
        <v>933</v>
      </c>
      <c r="D1227" s="12" t="s">
        <v>1266</v>
      </c>
      <c r="E1227" s="11" t="s">
        <v>1010</v>
      </c>
      <c r="F1227" s="12" t="s">
        <v>1358</v>
      </c>
      <c r="G1227" s="11" t="s">
        <v>1386</v>
      </c>
      <c r="H1227" s="12" t="s">
        <v>1387</v>
      </c>
      <c r="I1227" s="11" t="s">
        <v>1280</v>
      </c>
      <c r="J1227" s="12" t="s">
        <v>1281</v>
      </c>
      <c r="K1227" s="12"/>
      <c r="L1227" s="13">
        <v>4032000</v>
      </c>
    </row>
    <row r="1228" spans="1:12" x14ac:dyDescent="0.3">
      <c r="A1228" s="11">
        <v>102001367</v>
      </c>
      <c r="B1228" s="12" t="s">
        <v>1388</v>
      </c>
      <c r="C1228" s="11" t="s">
        <v>933</v>
      </c>
      <c r="D1228" s="12" t="s">
        <v>1266</v>
      </c>
      <c r="E1228" s="11" t="s">
        <v>1010</v>
      </c>
      <c r="F1228" s="12" t="s">
        <v>1358</v>
      </c>
      <c r="G1228" s="11" t="s">
        <v>1386</v>
      </c>
      <c r="H1228" s="12" t="s">
        <v>1387</v>
      </c>
      <c r="I1228" s="11" t="s">
        <v>1283</v>
      </c>
      <c r="J1228" s="12" t="s">
        <v>1282</v>
      </c>
      <c r="K1228" s="12"/>
      <c r="L1228" s="13">
        <v>4032000</v>
      </c>
    </row>
    <row r="1229" spans="1:12" x14ac:dyDescent="0.3">
      <c r="A1229" s="11">
        <v>102001368</v>
      </c>
      <c r="B1229" s="12" t="s">
        <v>1389</v>
      </c>
      <c r="C1229" s="11" t="s">
        <v>933</v>
      </c>
      <c r="D1229" s="12" t="s">
        <v>1266</v>
      </c>
      <c r="E1229" s="11" t="s">
        <v>1010</v>
      </c>
      <c r="F1229" s="12" t="s">
        <v>1358</v>
      </c>
      <c r="G1229" s="11" t="s">
        <v>1386</v>
      </c>
      <c r="H1229" s="12" t="s">
        <v>1387</v>
      </c>
      <c r="I1229" s="11" t="s">
        <v>1276</v>
      </c>
      <c r="J1229" s="12" t="s">
        <v>1277</v>
      </c>
      <c r="K1229" s="12"/>
      <c r="L1229" s="13">
        <v>4032000</v>
      </c>
    </row>
    <row r="1230" spans="1:12" x14ac:dyDescent="0.3">
      <c r="A1230" s="11">
        <v>102001369</v>
      </c>
      <c r="B1230" s="12" t="s">
        <v>1390</v>
      </c>
      <c r="C1230" s="11" t="s">
        <v>933</v>
      </c>
      <c r="D1230" s="12" t="s">
        <v>1266</v>
      </c>
      <c r="E1230" s="11" t="s">
        <v>1010</v>
      </c>
      <c r="F1230" s="12" t="s">
        <v>1358</v>
      </c>
      <c r="G1230" s="11" t="s">
        <v>1386</v>
      </c>
      <c r="H1230" s="12" t="s">
        <v>1387</v>
      </c>
      <c r="I1230" s="11" t="s">
        <v>1273</v>
      </c>
      <c r="J1230" s="12" t="s">
        <v>1274</v>
      </c>
      <c r="K1230" s="12"/>
      <c r="L1230" s="13">
        <v>4032000</v>
      </c>
    </row>
    <row r="1231" spans="1:12" x14ac:dyDescent="0.3">
      <c r="A1231" s="11">
        <v>102001370</v>
      </c>
      <c r="B1231" s="12" t="s">
        <v>1391</v>
      </c>
      <c r="C1231" s="11" t="s">
        <v>933</v>
      </c>
      <c r="D1231" s="12" t="s">
        <v>1266</v>
      </c>
      <c r="E1231" s="11" t="s">
        <v>1003</v>
      </c>
      <c r="F1231" s="12" t="s">
        <v>1339</v>
      </c>
      <c r="G1231" s="11" t="s">
        <v>1359</v>
      </c>
      <c r="H1231" s="12" t="s">
        <v>1360</v>
      </c>
      <c r="I1231" s="11" t="s">
        <v>1342</v>
      </c>
      <c r="J1231" s="12" t="s">
        <v>1343</v>
      </c>
      <c r="K1231" s="12"/>
      <c r="L1231" s="13">
        <v>217095990</v>
      </c>
    </row>
    <row r="1232" spans="1:12" x14ac:dyDescent="0.3">
      <c r="A1232" s="11">
        <v>102001372</v>
      </c>
      <c r="B1232" s="12" t="s">
        <v>2324</v>
      </c>
      <c r="C1232" s="11" t="s">
        <v>933</v>
      </c>
      <c r="D1232" s="12" t="s">
        <v>1266</v>
      </c>
      <c r="E1232" s="11" t="s">
        <v>1003</v>
      </c>
      <c r="F1232" s="12" t="s">
        <v>1339</v>
      </c>
      <c r="G1232" s="11" t="s">
        <v>1394</v>
      </c>
      <c r="H1232" s="12" t="s">
        <v>1395</v>
      </c>
      <c r="I1232" s="11" t="s">
        <v>1396</v>
      </c>
      <c r="J1232" s="12" t="s">
        <v>1397</v>
      </c>
      <c r="K1232" s="12"/>
      <c r="L1232" s="13">
        <v>-223272</v>
      </c>
    </row>
    <row r="1233" spans="1:12" x14ac:dyDescent="0.3">
      <c r="A1233" s="11">
        <v>102001376</v>
      </c>
      <c r="B1233" s="12" t="s">
        <v>1392</v>
      </c>
      <c r="C1233" s="11" t="s">
        <v>933</v>
      </c>
      <c r="D1233" s="12" t="s">
        <v>1266</v>
      </c>
      <c r="E1233" s="11" t="s">
        <v>976</v>
      </c>
      <c r="F1233" s="12" t="s">
        <v>1267</v>
      </c>
      <c r="G1233" s="11" t="s">
        <v>1268</v>
      </c>
      <c r="H1233" s="12" t="s">
        <v>1269</v>
      </c>
      <c r="I1233" s="11" t="s">
        <v>1306</v>
      </c>
      <c r="J1233" s="12" t="s">
        <v>1307</v>
      </c>
      <c r="K1233" s="12"/>
      <c r="L1233" s="13">
        <v>-167580</v>
      </c>
    </row>
    <row r="1234" spans="1:12" x14ac:dyDescent="0.3">
      <c r="A1234" s="11">
        <v>102001378</v>
      </c>
      <c r="B1234" s="12" t="s">
        <v>1393</v>
      </c>
      <c r="C1234" s="11" t="s">
        <v>933</v>
      </c>
      <c r="D1234" s="12" t="s">
        <v>1266</v>
      </c>
      <c r="E1234" s="11" t="s">
        <v>1003</v>
      </c>
      <c r="F1234" s="12" t="s">
        <v>1339</v>
      </c>
      <c r="G1234" s="11" t="s">
        <v>1394</v>
      </c>
      <c r="H1234" s="12" t="s">
        <v>1395</v>
      </c>
      <c r="I1234" s="11" t="s">
        <v>1396</v>
      </c>
      <c r="J1234" s="12" t="s">
        <v>1397</v>
      </c>
      <c r="K1234" s="12"/>
      <c r="L1234" s="13">
        <v>-181500</v>
      </c>
    </row>
    <row r="1235" spans="1:12" x14ac:dyDescent="0.3">
      <c r="A1235" s="11">
        <v>102001382</v>
      </c>
      <c r="B1235" s="12" t="s">
        <v>1398</v>
      </c>
      <c r="C1235" s="11" t="s">
        <v>933</v>
      </c>
      <c r="D1235" s="12" t="s">
        <v>1266</v>
      </c>
      <c r="E1235" s="11" t="s">
        <v>1003</v>
      </c>
      <c r="F1235" s="12" t="s">
        <v>1339</v>
      </c>
      <c r="G1235" s="11" t="s">
        <v>1359</v>
      </c>
      <c r="H1235" s="12" t="s">
        <v>1360</v>
      </c>
      <c r="I1235" s="11" t="s">
        <v>1353</v>
      </c>
      <c r="J1235" s="12" t="s">
        <v>1354</v>
      </c>
      <c r="K1235" s="12"/>
      <c r="L1235" s="13">
        <v>-364190</v>
      </c>
    </row>
    <row r="1236" spans="1:12" x14ac:dyDescent="0.3">
      <c r="A1236" s="11">
        <v>102001387</v>
      </c>
      <c r="B1236" s="12" t="s">
        <v>2330</v>
      </c>
      <c r="C1236" s="11" t="s">
        <v>933</v>
      </c>
      <c r="D1236" s="12" t="s">
        <v>1266</v>
      </c>
      <c r="E1236" s="11" t="s">
        <v>1010</v>
      </c>
      <c r="F1236" s="12" t="s">
        <v>1358</v>
      </c>
      <c r="G1236" s="11" t="s">
        <v>1359</v>
      </c>
      <c r="H1236" s="12" t="s">
        <v>1360</v>
      </c>
      <c r="I1236" s="11" t="s">
        <v>1331</v>
      </c>
      <c r="J1236" s="12" t="s">
        <v>1332</v>
      </c>
      <c r="K1236" s="12"/>
      <c r="L1236" s="13">
        <v>-20590</v>
      </c>
    </row>
    <row r="1237" spans="1:12" x14ac:dyDescent="0.3">
      <c r="A1237" s="11">
        <v>102001396</v>
      </c>
      <c r="B1237" s="12" t="s">
        <v>1418</v>
      </c>
      <c r="C1237" s="11" t="s">
        <v>933</v>
      </c>
      <c r="D1237" s="12" t="s">
        <v>1266</v>
      </c>
      <c r="E1237" s="11" t="s">
        <v>1003</v>
      </c>
      <c r="F1237" s="12" t="s">
        <v>1339</v>
      </c>
      <c r="G1237" s="11" t="s">
        <v>1351</v>
      </c>
      <c r="H1237" s="12" t="s">
        <v>1352</v>
      </c>
      <c r="I1237" s="11" t="s">
        <v>1419</v>
      </c>
      <c r="J1237" s="12" t="s">
        <v>1418</v>
      </c>
      <c r="K1237" s="12"/>
      <c r="L1237" s="13">
        <v>-14400</v>
      </c>
    </row>
    <row r="1238" spans="1:12" x14ac:dyDescent="0.3">
      <c r="A1238" s="11">
        <v>102001401</v>
      </c>
      <c r="B1238" s="12" t="s">
        <v>1434</v>
      </c>
      <c r="C1238" s="11" t="s">
        <v>933</v>
      </c>
      <c r="D1238" s="12" t="s">
        <v>1266</v>
      </c>
      <c r="E1238" s="11" t="s">
        <v>1010</v>
      </c>
      <c r="F1238" s="12" t="s">
        <v>1358</v>
      </c>
      <c r="G1238" s="11" t="s">
        <v>1359</v>
      </c>
      <c r="H1238" s="12" t="s">
        <v>1360</v>
      </c>
      <c r="I1238" s="11" t="s">
        <v>1270</v>
      </c>
      <c r="J1238" s="12" t="s">
        <v>1271</v>
      </c>
      <c r="K1238" s="12"/>
      <c r="L1238" s="13">
        <v>-30595</v>
      </c>
    </row>
    <row r="1239" spans="1:12" x14ac:dyDescent="0.3">
      <c r="A1239" s="11">
        <v>102001419</v>
      </c>
      <c r="B1239" s="12" t="s">
        <v>1373</v>
      </c>
      <c r="C1239" s="11" t="s">
        <v>933</v>
      </c>
      <c r="D1239" s="12" t="s">
        <v>1266</v>
      </c>
      <c r="E1239" s="11" t="s">
        <v>976</v>
      </c>
      <c r="F1239" s="12" t="s">
        <v>1267</v>
      </c>
      <c r="G1239" s="11" t="s">
        <v>1268</v>
      </c>
      <c r="H1239" s="12" t="s">
        <v>1269</v>
      </c>
      <c r="I1239" s="11" t="s">
        <v>1276</v>
      </c>
      <c r="J1239" s="12" t="s">
        <v>1277</v>
      </c>
      <c r="K1239" s="12"/>
      <c r="L1239" s="13">
        <v>-18641395</v>
      </c>
    </row>
    <row r="1240" spans="1:12" x14ac:dyDescent="0.3">
      <c r="A1240" s="11">
        <v>102001420</v>
      </c>
      <c r="B1240" s="12" t="s">
        <v>1278</v>
      </c>
      <c r="C1240" s="11" t="s">
        <v>933</v>
      </c>
      <c r="D1240" s="12" t="s">
        <v>1266</v>
      </c>
      <c r="E1240" s="11" t="s">
        <v>976</v>
      </c>
      <c r="F1240" s="12" t="s">
        <v>1267</v>
      </c>
      <c r="G1240" s="11" t="s">
        <v>1268</v>
      </c>
      <c r="H1240" s="12" t="s">
        <v>1269</v>
      </c>
      <c r="I1240" s="11" t="s">
        <v>1276</v>
      </c>
      <c r="J1240" s="12" t="s">
        <v>1277</v>
      </c>
      <c r="K1240" s="12"/>
      <c r="L1240" s="13">
        <v>2208401892</v>
      </c>
    </row>
    <row r="1241" spans="1:12" x14ac:dyDescent="0.3">
      <c r="A1241" s="11">
        <v>102001421</v>
      </c>
      <c r="B1241" s="12" t="s">
        <v>2299</v>
      </c>
      <c r="C1241" s="11" t="s">
        <v>933</v>
      </c>
      <c r="D1241" s="12" t="s">
        <v>1266</v>
      </c>
      <c r="E1241" s="11" t="s">
        <v>976</v>
      </c>
      <c r="F1241" s="12" t="s">
        <v>1267</v>
      </c>
      <c r="G1241" s="11" t="s">
        <v>1268</v>
      </c>
      <c r="H1241" s="12" t="s">
        <v>1269</v>
      </c>
      <c r="I1241" s="11" t="s">
        <v>1276</v>
      </c>
      <c r="J1241" s="12" t="s">
        <v>1277</v>
      </c>
      <c r="K1241" s="12"/>
      <c r="L1241" s="13">
        <v>-624075</v>
      </c>
    </row>
    <row r="1242" spans="1:12" x14ac:dyDescent="0.3">
      <c r="A1242" s="11">
        <v>102001422</v>
      </c>
      <c r="B1242" s="12" t="s">
        <v>1399</v>
      </c>
      <c r="C1242" s="11" t="s">
        <v>933</v>
      </c>
      <c r="D1242" s="12" t="s">
        <v>1266</v>
      </c>
      <c r="E1242" s="11" t="s">
        <v>976</v>
      </c>
      <c r="F1242" s="12" t="s">
        <v>1267</v>
      </c>
      <c r="G1242" s="11" t="s">
        <v>1268</v>
      </c>
      <c r="H1242" s="12" t="s">
        <v>1269</v>
      </c>
      <c r="I1242" s="11" t="s">
        <v>1273</v>
      </c>
      <c r="J1242" s="12" t="s">
        <v>1274</v>
      </c>
      <c r="K1242" s="12"/>
      <c r="L1242" s="13">
        <v>-24669730</v>
      </c>
    </row>
    <row r="1243" spans="1:12" x14ac:dyDescent="0.3">
      <c r="A1243" s="11">
        <v>102001423</v>
      </c>
      <c r="B1243" s="12" t="s">
        <v>1400</v>
      </c>
      <c r="C1243" s="11" t="s">
        <v>933</v>
      </c>
      <c r="D1243" s="12" t="s">
        <v>1266</v>
      </c>
      <c r="E1243" s="11" t="s">
        <v>976</v>
      </c>
      <c r="F1243" s="12" t="s">
        <v>1267</v>
      </c>
      <c r="G1243" s="11" t="s">
        <v>1268</v>
      </c>
      <c r="H1243" s="12" t="s">
        <v>1269</v>
      </c>
      <c r="I1243" s="11" t="s">
        <v>1303</v>
      </c>
      <c r="J1243" s="12" t="s">
        <v>1302</v>
      </c>
      <c r="K1243" s="12"/>
      <c r="L1243" s="13">
        <v>-6198820</v>
      </c>
    </row>
    <row r="1244" spans="1:12" x14ac:dyDescent="0.3">
      <c r="A1244" s="11">
        <v>102001424</v>
      </c>
      <c r="B1244" s="12" t="s">
        <v>2302</v>
      </c>
      <c r="C1244" s="11" t="s">
        <v>933</v>
      </c>
      <c r="D1244" s="12" t="s">
        <v>1266</v>
      </c>
      <c r="E1244" s="11" t="s">
        <v>976</v>
      </c>
      <c r="F1244" s="12" t="s">
        <v>1267</v>
      </c>
      <c r="G1244" s="11" t="s">
        <v>1268</v>
      </c>
      <c r="H1244" s="12" t="s">
        <v>1269</v>
      </c>
      <c r="I1244" s="11" t="s">
        <v>1273</v>
      </c>
      <c r="J1244" s="12" t="s">
        <v>1274</v>
      </c>
      <c r="K1244" s="12"/>
      <c r="L1244" s="13">
        <v>-258265</v>
      </c>
    </row>
    <row r="1245" spans="1:12" x14ac:dyDescent="0.3">
      <c r="A1245" s="11">
        <v>102001425</v>
      </c>
      <c r="B1245" s="12" t="s">
        <v>1378</v>
      </c>
      <c r="C1245" s="11" t="s">
        <v>933</v>
      </c>
      <c r="D1245" s="12" t="s">
        <v>1266</v>
      </c>
      <c r="E1245" s="11" t="s">
        <v>976</v>
      </c>
      <c r="F1245" s="12" t="s">
        <v>1267</v>
      </c>
      <c r="G1245" s="11" t="s">
        <v>1268</v>
      </c>
      <c r="H1245" s="12" t="s">
        <v>1269</v>
      </c>
      <c r="I1245" s="11" t="s">
        <v>1280</v>
      </c>
      <c r="J1245" s="12" t="s">
        <v>1281</v>
      </c>
      <c r="K1245" s="12"/>
      <c r="L1245" s="13">
        <v>-25074968</v>
      </c>
    </row>
    <row r="1246" spans="1:12" x14ac:dyDescent="0.3">
      <c r="A1246" s="11">
        <v>102001426</v>
      </c>
      <c r="B1246" s="12" t="s">
        <v>1376</v>
      </c>
      <c r="C1246" s="11" t="s">
        <v>933</v>
      </c>
      <c r="D1246" s="12" t="s">
        <v>1266</v>
      </c>
      <c r="E1246" s="11" t="s">
        <v>976</v>
      </c>
      <c r="F1246" s="12" t="s">
        <v>1267</v>
      </c>
      <c r="G1246" s="11" t="s">
        <v>1268</v>
      </c>
      <c r="H1246" s="12" t="s">
        <v>1269</v>
      </c>
      <c r="I1246" s="11" t="s">
        <v>1303</v>
      </c>
      <c r="J1246" s="12" t="s">
        <v>1302</v>
      </c>
      <c r="K1246" s="12"/>
      <c r="L1246" s="13">
        <v>-7238420</v>
      </c>
    </row>
    <row r="1247" spans="1:12" x14ac:dyDescent="0.3">
      <c r="A1247" s="11">
        <v>102001427</v>
      </c>
      <c r="B1247" s="12" t="s">
        <v>1401</v>
      </c>
      <c r="C1247" s="11" t="s">
        <v>933</v>
      </c>
      <c r="D1247" s="12" t="s">
        <v>1266</v>
      </c>
      <c r="E1247" s="11" t="s">
        <v>976</v>
      </c>
      <c r="F1247" s="12" t="s">
        <v>1267</v>
      </c>
      <c r="G1247" s="11" t="s">
        <v>1268</v>
      </c>
      <c r="H1247" s="12" t="s">
        <v>1269</v>
      </c>
      <c r="I1247" s="11" t="s">
        <v>1280</v>
      </c>
      <c r="J1247" s="12" t="s">
        <v>1281</v>
      </c>
      <c r="K1247" s="12"/>
      <c r="L1247" s="13">
        <v>6491335811</v>
      </c>
    </row>
    <row r="1248" spans="1:12" x14ac:dyDescent="0.3">
      <c r="A1248" s="11">
        <v>102001428</v>
      </c>
      <c r="B1248" s="12" t="s">
        <v>1402</v>
      </c>
      <c r="C1248" s="11" t="s">
        <v>933</v>
      </c>
      <c r="D1248" s="12" t="s">
        <v>1266</v>
      </c>
      <c r="E1248" s="11" t="s">
        <v>976</v>
      </c>
      <c r="F1248" s="12" t="s">
        <v>1267</v>
      </c>
      <c r="G1248" s="11" t="s">
        <v>1286</v>
      </c>
      <c r="H1248" s="12" t="s">
        <v>1287</v>
      </c>
      <c r="I1248" s="11" t="s">
        <v>1288</v>
      </c>
      <c r="J1248" s="12" t="s">
        <v>1289</v>
      </c>
      <c r="K1248" s="12"/>
      <c r="L1248" s="13">
        <v>-13824008</v>
      </c>
    </row>
    <row r="1249" spans="1:12" x14ac:dyDescent="0.3">
      <c r="A1249" s="11">
        <v>102001429</v>
      </c>
      <c r="B1249" s="12" t="s">
        <v>1403</v>
      </c>
      <c r="C1249" s="11" t="s">
        <v>933</v>
      </c>
      <c r="D1249" s="12" t="s">
        <v>1266</v>
      </c>
      <c r="E1249" s="11" t="s">
        <v>976</v>
      </c>
      <c r="F1249" s="12" t="s">
        <v>1267</v>
      </c>
      <c r="G1249" s="11" t="s">
        <v>1292</v>
      </c>
      <c r="H1249" s="12" t="s">
        <v>1293</v>
      </c>
      <c r="I1249" s="11" t="s">
        <v>1296</v>
      </c>
      <c r="J1249" s="12" t="s">
        <v>1297</v>
      </c>
      <c r="K1249" s="12"/>
      <c r="L1249" s="13">
        <v>-10306512</v>
      </c>
    </row>
    <row r="1250" spans="1:12" x14ac:dyDescent="0.3">
      <c r="A1250" s="11">
        <v>102001430</v>
      </c>
      <c r="B1250" s="12" t="s">
        <v>1404</v>
      </c>
      <c r="C1250" s="11" t="s">
        <v>933</v>
      </c>
      <c r="D1250" s="12" t="s">
        <v>1266</v>
      </c>
      <c r="E1250" s="11" t="s">
        <v>976</v>
      </c>
      <c r="F1250" s="12" t="s">
        <v>1267</v>
      </c>
      <c r="G1250" s="11" t="s">
        <v>1292</v>
      </c>
      <c r="H1250" s="12" t="s">
        <v>1293</v>
      </c>
      <c r="I1250" s="11" t="s">
        <v>1296</v>
      </c>
      <c r="J1250" s="12" t="s">
        <v>1297</v>
      </c>
      <c r="K1250" s="12"/>
      <c r="L1250" s="13">
        <v>-6019428</v>
      </c>
    </row>
    <row r="1251" spans="1:12" x14ac:dyDescent="0.3">
      <c r="A1251" s="11">
        <v>102001431</v>
      </c>
      <c r="B1251" s="12" t="s">
        <v>1405</v>
      </c>
      <c r="C1251" s="11" t="s">
        <v>933</v>
      </c>
      <c r="D1251" s="12" t="s">
        <v>1266</v>
      </c>
      <c r="E1251" s="11" t="s">
        <v>976</v>
      </c>
      <c r="F1251" s="12" t="s">
        <v>1267</v>
      </c>
      <c r="G1251" s="11" t="s">
        <v>1286</v>
      </c>
      <c r="H1251" s="12" t="s">
        <v>1287</v>
      </c>
      <c r="I1251" s="11" t="s">
        <v>1288</v>
      </c>
      <c r="J1251" s="12" t="s">
        <v>1289</v>
      </c>
      <c r="K1251" s="12"/>
      <c r="L1251" s="13">
        <v>448857166</v>
      </c>
    </row>
    <row r="1252" spans="1:12" x14ac:dyDescent="0.3">
      <c r="A1252" s="11">
        <v>102001432</v>
      </c>
      <c r="B1252" s="12" t="s">
        <v>1379</v>
      </c>
      <c r="C1252" s="11" t="s">
        <v>933</v>
      </c>
      <c r="D1252" s="12" t="s">
        <v>1266</v>
      </c>
      <c r="E1252" s="11" t="s">
        <v>976</v>
      </c>
      <c r="F1252" s="12" t="s">
        <v>1267</v>
      </c>
      <c r="G1252" s="11" t="s">
        <v>1268</v>
      </c>
      <c r="H1252" s="12" t="s">
        <v>1269</v>
      </c>
      <c r="I1252" s="11" t="s">
        <v>1280</v>
      </c>
      <c r="J1252" s="12" t="s">
        <v>1281</v>
      </c>
      <c r="K1252" s="12"/>
      <c r="L1252" s="13">
        <v>-4003116</v>
      </c>
    </row>
    <row r="1253" spans="1:12" x14ac:dyDescent="0.3">
      <c r="A1253" s="11">
        <v>102001433</v>
      </c>
      <c r="B1253" s="12" t="s">
        <v>1271</v>
      </c>
      <c r="C1253" s="11" t="s">
        <v>933</v>
      </c>
      <c r="D1253" s="12" t="s">
        <v>1266</v>
      </c>
      <c r="E1253" s="11" t="s">
        <v>976</v>
      </c>
      <c r="F1253" s="12" t="s">
        <v>1267</v>
      </c>
      <c r="G1253" s="11" t="s">
        <v>1268</v>
      </c>
      <c r="H1253" s="12" t="s">
        <v>1269</v>
      </c>
      <c r="I1253" s="11" t="s">
        <v>1270</v>
      </c>
      <c r="J1253" s="12" t="s">
        <v>1271</v>
      </c>
      <c r="K1253" s="12"/>
      <c r="L1253" s="13">
        <v>-17104514</v>
      </c>
    </row>
    <row r="1254" spans="1:12" x14ac:dyDescent="0.3">
      <c r="A1254" s="11">
        <v>102001434</v>
      </c>
      <c r="B1254" s="12" t="s">
        <v>1349</v>
      </c>
      <c r="C1254" s="11" t="s">
        <v>933</v>
      </c>
      <c r="D1254" s="12" t="s">
        <v>1266</v>
      </c>
      <c r="E1254" s="11" t="s">
        <v>976</v>
      </c>
      <c r="F1254" s="12" t="s">
        <v>1267</v>
      </c>
      <c r="G1254" s="11" t="s">
        <v>1286</v>
      </c>
      <c r="H1254" s="12" t="s">
        <v>1287</v>
      </c>
      <c r="I1254" s="11" t="s">
        <v>1288</v>
      </c>
      <c r="J1254" s="12" t="s">
        <v>1289</v>
      </c>
      <c r="K1254" s="12"/>
      <c r="L1254" s="13">
        <v>-950130</v>
      </c>
    </row>
    <row r="1255" spans="1:12" x14ac:dyDescent="0.3">
      <c r="A1255" s="11">
        <v>102001435</v>
      </c>
      <c r="B1255" s="12" t="s">
        <v>1337</v>
      </c>
      <c r="C1255" s="11" t="s">
        <v>933</v>
      </c>
      <c r="D1255" s="12" t="s">
        <v>1266</v>
      </c>
      <c r="E1255" s="11" t="s">
        <v>976</v>
      </c>
      <c r="F1255" s="12" t="s">
        <v>1267</v>
      </c>
      <c r="G1255" s="11" t="s">
        <v>1268</v>
      </c>
      <c r="H1255" s="12" t="s">
        <v>1269</v>
      </c>
      <c r="I1255" s="11" t="s">
        <v>1270</v>
      </c>
      <c r="J1255" s="12" t="s">
        <v>1271</v>
      </c>
      <c r="K1255" s="12"/>
      <c r="L1255" s="13">
        <v>-2338875</v>
      </c>
    </row>
    <row r="1256" spans="1:12" x14ac:dyDescent="0.3">
      <c r="A1256" s="11">
        <v>102001436</v>
      </c>
      <c r="B1256" s="12" t="s">
        <v>1406</v>
      </c>
      <c r="C1256" s="11" t="s">
        <v>933</v>
      </c>
      <c r="D1256" s="12" t="s">
        <v>1266</v>
      </c>
      <c r="E1256" s="11" t="s">
        <v>976</v>
      </c>
      <c r="F1256" s="12" t="s">
        <v>1267</v>
      </c>
      <c r="G1256" s="11" t="s">
        <v>1292</v>
      </c>
      <c r="H1256" s="12" t="s">
        <v>1293</v>
      </c>
      <c r="I1256" s="11" t="s">
        <v>1294</v>
      </c>
      <c r="J1256" s="12" t="s">
        <v>1291</v>
      </c>
      <c r="K1256" s="12"/>
      <c r="L1256" s="13">
        <v>1510709203</v>
      </c>
    </row>
    <row r="1257" spans="1:12" x14ac:dyDescent="0.3">
      <c r="A1257" s="11">
        <v>102001437</v>
      </c>
      <c r="B1257" s="12" t="s">
        <v>1348</v>
      </c>
      <c r="C1257" s="11" t="s">
        <v>933</v>
      </c>
      <c r="D1257" s="12" t="s">
        <v>1266</v>
      </c>
      <c r="E1257" s="11" t="s">
        <v>976</v>
      </c>
      <c r="F1257" s="12" t="s">
        <v>1267</v>
      </c>
      <c r="G1257" s="11" t="s">
        <v>1268</v>
      </c>
      <c r="H1257" s="12" t="s">
        <v>1269</v>
      </c>
      <c r="I1257" s="11" t="s">
        <v>1270</v>
      </c>
      <c r="J1257" s="12" t="s">
        <v>1271</v>
      </c>
      <c r="K1257" s="12"/>
      <c r="L1257" s="13">
        <v>11318903810</v>
      </c>
    </row>
    <row r="1258" spans="1:12" x14ac:dyDescent="0.3">
      <c r="A1258" s="11">
        <v>102001438</v>
      </c>
      <c r="B1258" s="12" t="s">
        <v>1407</v>
      </c>
      <c r="C1258" s="11" t="s">
        <v>933</v>
      </c>
      <c r="D1258" s="12" t="s">
        <v>1266</v>
      </c>
      <c r="E1258" s="11" t="s">
        <v>976</v>
      </c>
      <c r="F1258" s="12" t="s">
        <v>1267</v>
      </c>
      <c r="G1258" s="11" t="s">
        <v>1292</v>
      </c>
      <c r="H1258" s="12" t="s">
        <v>1293</v>
      </c>
      <c r="I1258" s="11" t="s">
        <v>1294</v>
      </c>
      <c r="J1258" s="12" t="s">
        <v>1291</v>
      </c>
      <c r="K1258" s="12"/>
      <c r="L1258" s="13">
        <v>-9206593</v>
      </c>
    </row>
    <row r="1259" spans="1:12" x14ac:dyDescent="0.3">
      <c r="A1259" s="11">
        <v>102001439</v>
      </c>
      <c r="B1259" s="12" t="s">
        <v>1460</v>
      </c>
      <c r="C1259" s="11" t="s">
        <v>933</v>
      </c>
      <c r="D1259" s="12" t="s">
        <v>1266</v>
      </c>
      <c r="E1259" s="11" t="s">
        <v>976</v>
      </c>
      <c r="F1259" s="12" t="s">
        <v>1267</v>
      </c>
      <c r="G1259" s="11" t="s">
        <v>1268</v>
      </c>
      <c r="H1259" s="12" t="s">
        <v>1269</v>
      </c>
      <c r="I1259" s="11" t="s">
        <v>1270</v>
      </c>
      <c r="J1259" s="12" t="s">
        <v>1271</v>
      </c>
      <c r="K1259" s="12"/>
      <c r="L1259" s="13">
        <v>-376695</v>
      </c>
    </row>
    <row r="1260" spans="1:12" x14ac:dyDescent="0.3">
      <c r="A1260" s="11">
        <v>102001440</v>
      </c>
      <c r="B1260" s="12" t="s">
        <v>1408</v>
      </c>
      <c r="C1260" s="11" t="s">
        <v>933</v>
      </c>
      <c r="D1260" s="12" t="s">
        <v>1266</v>
      </c>
      <c r="E1260" s="11" t="s">
        <v>985</v>
      </c>
      <c r="F1260" s="12" t="s">
        <v>1315</v>
      </c>
      <c r="G1260" s="11" t="s">
        <v>1316</v>
      </c>
      <c r="H1260" s="12" t="s">
        <v>1317</v>
      </c>
      <c r="I1260" s="11" t="s">
        <v>1318</v>
      </c>
      <c r="J1260" s="12" t="s">
        <v>1314</v>
      </c>
      <c r="K1260" s="12"/>
      <c r="L1260" s="13">
        <v>-2860800</v>
      </c>
    </row>
    <row r="1261" spans="1:12" x14ac:dyDescent="0.3">
      <c r="A1261" s="11">
        <v>102001441</v>
      </c>
      <c r="B1261" s="12" t="s">
        <v>1265</v>
      </c>
      <c r="C1261" s="11" t="s">
        <v>933</v>
      </c>
      <c r="D1261" s="12" t="s">
        <v>1266</v>
      </c>
      <c r="E1261" s="11" t="s">
        <v>976</v>
      </c>
      <c r="F1261" s="12" t="s">
        <v>1267</v>
      </c>
      <c r="G1261" s="11" t="s">
        <v>1268</v>
      </c>
      <c r="H1261" s="12" t="s">
        <v>1269</v>
      </c>
      <c r="I1261" s="11" t="s">
        <v>1270</v>
      </c>
      <c r="J1261" s="12" t="s">
        <v>1271</v>
      </c>
      <c r="K1261" s="12"/>
      <c r="L1261" s="13">
        <v>-3216760</v>
      </c>
    </row>
    <row r="1262" spans="1:12" x14ac:dyDescent="0.3">
      <c r="A1262" s="11">
        <v>102001442</v>
      </c>
      <c r="B1262" s="12" t="s">
        <v>1372</v>
      </c>
      <c r="C1262" s="11" t="s">
        <v>933</v>
      </c>
      <c r="D1262" s="12" t="s">
        <v>1266</v>
      </c>
      <c r="E1262" s="11" t="s">
        <v>985</v>
      </c>
      <c r="F1262" s="12" t="s">
        <v>1315</v>
      </c>
      <c r="G1262" s="11" t="s">
        <v>1316</v>
      </c>
      <c r="H1262" s="12" t="s">
        <v>1317</v>
      </c>
      <c r="I1262" s="11" t="s">
        <v>1318</v>
      </c>
      <c r="J1262" s="12" t="s">
        <v>1314</v>
      </c>
      <c r="K1262" s="12"/>
      <c r="L1262" s="13">
        <v>-20915540</v>
      </c>
    </row>
    <row r="1263" spans="1:12" x14ac:dyDescent="0.3">
      <c r="A1263" s="11">
        <v>102001443</v>
      </c>
      <c r="B1263" s="12" t="s">
        <v>1409</v>
      </c>
      <c r="C1263" s="11" t="s">
        <v>933</v>
      </c>
      <c r="D1263" s="12" t="s">
        <v>1266</v>
      </c>
      <c r="E1263" s="11" t="s">
        <v>976</v>
      </c>
      <c r="F1263" s="12" t="s">
        <v>1267</v>
      </c>
      <c r="G1263" s="11" t="s">
        <v>1268</v>
      </c>
      <c r="H1263" s="12" t="s">
        <v>1269</v>
      </c>
      <c r="I1263" s="11" t="s">
        <v>1283</v>
      </c>
      <c r="J1263" s="12" t="s">
        <v>1282</v>
      </c>
      <c r="K1263" s="12"/>
      <c r="L1263" s="13">
        <v>-10011486</v>
      </c>
    </row>
    <row r="1264" spans="1:12" x14ac:dyDescent="0.3">
      <c r="A1264" s="11">
        <v>102001444</v>
      </c>
      <c r="B1264" s="12" t="s">
        <v>1410</v>
      </c>
      <c r="C1264" s="11" t="s">
        <v>933</v>
      </c>
      <c r="D1264" s="12" t="s">
        <v>1266</v>
      </c>
      <c r="E1264" s="11" t="s">
        <v>976</v>
      </c>
      <c r="F1264" s="12" t="s">
        <v>1267</v>
      </c>
      <c r="G1264" s="11" t="s">
        <v>1268</v>
      </c>
      <c r="H1264" s="12" t="s">
        <v>1269</v>
      </c>
      <c r="I1264" s="11" t="s">
        <v>1270</v>
      </c>
      <c r="J1264" s="12" t="s">
        <v>1271</v>
      </c>
      <c r="K1264" s="12"/>
      <c r="L1264" s="13">
        <v>-15390242</v>
      </c>
    </row>
    <row r="1265" spans="1:12" x14ac:dyDescent="0.3">
      <c r="A1265" s="11">
        <v>102001445</v>
      </c>
      <c r="B1265" s="12" t="s">
        <v>1411</v>
      </c>
      <c r="C1265" s="11" t="s">
        <v>933</v>
      </c>
      <c r="D1265" s="12" t="s">
        <v>1266</v>
      </c>
      <c r="E1265" s="11" t="s">
        <v>976</v>
      </c>
      <c r="F1265" s="12" t="s">
        <v>1267</v>
      </c>
      <c r="G1265" s="11" t="s">
        <v>1268</v>
      </c>
      <c r="H1265" s="12" t="s">
        <v>1269</v>
      </c>
      <c r="I1265" s="11" t="s">
        <v>1283</v>
      </c>
      <c r="J1265" s="12" t="s">
        <v>1282</v>
      </c>
      <c r="K1265" s="12"/>
      <c r="L1265" s="13">
        <v>-623570</v>
      </c>
    </row>
    <row r="1266" spans="1:12" x14ac:dyDescent="0.3">
      <c r="A1266" s="11">
        <v>102001446</v>
      </c>
      <c r="B1266" s="12" t="s">
        <v>1412</v>
      </c>
      <c r="C1266" s="11" t="s">
        <v>933</v>
      </c>
      <c r="D1266" s="12" t="s">
        <v>1266</v>
      </c>
      <c r="E1266" s="11" t="s">
        <v>976</v>
      </c>
      <c r="F1266" s="12" t="s">
        <v>1267</v>
      </c>
      <c r="G1266" s="11" t="s">
        <v>1268</v>
      </c>
      <c r="H1266" s="12" t="s">
        <v>1269</v>
      </c>
      <c r="I1266" s="11" t="s">
        <v>1270</v>
      </c>
      <c r="J1266" s="12" t="s">
        <v>1271</v>
      </c>
      <c r="K1266" s="12"/>
      <c r="L1266" s="13">
        <v>3142790116</v>
      </c>
    </row>
    <row r="1267" spans="1:12" x14ac:dyDescent="0.3">
      <c r="A1267" s="11">
        <v>102001447</v>
      </c>
      <c r="B1267" s="12" t="s">
        <v>1370</v>
      </c>
      <c r="C1267" s="11" t="s">
        <v>933</v>
      </c>
      <c r="D1267" s="12" t="s">
        <v>1266</v>
      </c>
      <c r="E1267" s="11" t="s">
        <v>976</v>
      </c>
      <c r="F1267" s="12" t="s">
        <v>1267</v>
      </c>
      <c r="G1267" s="11" t="s">
        <v>1268</v>
      </c>
      <c r="H1267" s="12" t="s">
        <v>1269</v>
      </c>
      <c r="I1267" s="11" t="s">
        <v>1283</v>
      </c>
      <c r="J1267" s="12" t="s">
        <v>1282</v>
      </c>
      <c r="K1267" s="12"/>
      <c r="L1267" s="13">
        <v>1795179512</v>
      </c>
    </row>
    <row r="1268" spans="1:12" x14ac:dyDescent="0.3">
      <c r="A1268" s="11">
        <v>102001448</v>
      </c>
      <c r="B1268" s="12" t="s">
        <v>1413</v>
      </c>
      <c r="C1268" s="11" t="s">
        <v>933</v>
      </c>
      <c r="D1268" s="12" t="s">
        <v>1266</v>
      </c>
      <c r="E1268" s="11" t="s">
        <v>985</v>
      </c>
      <c r="F1268" s="12" t="s">
        <v>1315</v>
      </c>
      <c r="G1268" s="11" t="s">
        <v>1320</v>
      </c>
      <c r="H1268" s="12" t="s">
        <v>1321</v>
      </c>
      <c r="I1268" s="11" t="s">
        <v>1322</v>
      </c>
      <c r="J1268" s="12" t="s">
        <v>1323</v>
      </c>
      <c r="K1268" s="12"/>
      <c r="L1268" s="13">
        <v>-8340026</v>
      </c>
    </row>
    <row r="1269" spans="1:12" x14ac:dyDescent="0.3">
      <c r="A1269" s="11">
        <v>102001450</v>
      </c>
      <c r="B1269" s="12" t="s">
        <v>1414</v>
      </c>
      <c r="C1269" s="11" t="s">
        <v>933</v>
      </c>
      <c r="D1269" s="12" t="s">
        <v>1266</v>
      </c>
      <c r="E1269" s="11" t="s">
        <v>990</v>
      </c>
      <c r="F1269" s="12" t="s">
        <v>1325</v>
      </c>
      <c r="G1269" s="11" t="s">
        <v>1326</v>
      </c>
      <c r="H1269" s="12" t="s">
        <v>1327</v>
      </c>
      <c r="I1269" s="11" t="s">
        <v>1334</v>
      </c>
      <c r="J1269" s="12" t="s">
        <v>1335</v>
      </c>
      <c r="K1269" s="12"/>
      <c r="L1269" s="13">
        <v>-7371266</v>
      </c>
    </row>
    <row r="1270" spans="1:12" x14ac:dyDescent="0.3">
      <c r="A1270" s="11">
        <v>102001451</v>
      </c>
      <c r="B1270" s="12" t="s">
        <v>1380</v>
      </c>
      <c r="C1270" s="11" t="s">
        <v>933</v>
      </c>
      <c r="D1270" s="12" t="s">
        <v>1266</v>
      </c>
      <c r="E1270" s="11" t="s">
        <v>990</v>
      </c>
      <c r="F1270" s="12" t="s">
        <v>1325</v>
      </c>
      <c r="G1270" s="11" t="s">
        <v>1326</v>
      </c>
      <c r="H1270" s="12" t="s">
        <v>1327</v>
      </c>
      <c r="I1270" s="11" t="s">
        <v>1334</v>
      </c>
      <c r="J1270" s="12" t="s">
        <v>1335</v>
      </c>
      <c r="K1270" s="12"/>
      <c r="L1270" s="13">
        <v>-5553500</v>
      </c>
    </row>
    <row r="1271" spans="1:12" x14ac:dyDescent="0.3">
      <c r="A1271" s="11">
        <v>102001452</v>
      </c>
      <c r="B1271" s="12" t="s">
        <v>1336</v>
      </c>
      <c r="C1271" s="11" t="s">
        <v>933</v>
      </c>
      <c r="D1271" s="12" t="s">
        <v>1266</v>
      </c>
      <c r="E1271" s="11" t="s">
        <v>990</v>
      </c>
      <c r="F1271" s="12" t="s">
        <v>1325</v>
      </c>
      <c r="G1271" s="11" t="s">
        <v>1326</v>
      </c>
      <c r="H1271" s="12" t="s">
        <v>1327</v>
      </c>
      <c r="I1271" s="11" t="s">
        <v>1334</v>
      </c>
      <c r="J1271" s="12" t="s">
        <v>1335</v>
      </c>
      <c r="K1271" s="12"/>
      <c r="L1271" s="13">
        <v>2613654631</v>
      </c>
    </row>
    <row r="1272" spans="1:12" x14ac:dyDescent="0.3">
      <c r="A1272" s="11">
        <v>102001453</v>
      </c>
      <c r="B1272" s="12" t="s">
        <v>1415</v>
      </c>
      <c r="C1272" s="11" t="s">
        <v>933</v>
      </c>
      <c r="D1272" s="12" t="s">
        <v>1266</v>
      </c>
      <c r="E1272" s="11" t="s">
        <v>976</v>
      </c>
      <c r="F1272" s="12" t="s">
        <v>1267</v>
      </c>
      <c r="G1272" s="11" t="s">
        <v>1268</v>
      </c>
      <c r="H1272" s="12" t="s">
        <v>1269</v>
      </c>
      <c r="I1272" s="11" t="s">
        <v>1306</v>
      </c>
      <c r="J1272" s="12" t="s">
        <v>1307</v>
      </c>
      <c r="K1272" s="12"/>
      <c r="L1272" s="13">
        <v>-14056624</v>
      </c>
    </row>
    <row r="1273" spans="1:12" x14ac:dyDescent="0.3">
      <c r="A1273" s="11">
        <v>102001454</v>
      </c>
      <c r="B1273" s="12" t="s">
        <v>1392</v>
      </c>
      <c r="C1273" s="11" t="s">
        <v>933</v>
      </c>
      <c r="D1273" s="12" t="s">
        <v>1266</v>
      </c>
      <c r="E1273" s="11" t="s">
        <v>976</v>
      </c>
      <c r="F1273" s="12" t="s">
        <v>1267</v>
      </c>
      <c r="G1273" s="11" t="s">
        <v>1268</v>
      </c>
      <c r="H1273" s="12" t="s">
        <v>1269</v>
      </c>
      <c r="I1273" s="11" t="s">
        <v>1306</v>
      </c>
      <c r="J1273" s="12" t="s">
        <v>1307</v>
      </c>
      <c r="K1273" s="12"/>
      <c r="L1273" s="13">
        <v>-2111964</v>
      </c>
    </row>
    <row r="1274" spans="1:12" x14ac:dyDescent="0.3">
      <c r="A1274" s="11">
        <v>102001455</v>
      </c>
      <c r="B1274" s="12" t="s">
        <v>1305</v>
      </c>
      <c r="C1274" s="11" t="s">
        <v>933</v>
      </c>
      <c r="D1274" s="12" t="s">
        <v>1266</v>
      </c>
      <c r="E1274" s="11" t="s">
        <v>976</v>
      </c>
      <c r="F1274" s="12" t="s">
        <v>1267</v>
      </c>
      <c r="G1274" s="11" t="s">
        <v>1268</v>
      </c>
      <c r="H1274" s="12" t="s">
        <v>1269</v>
      </c>
      <c r="I1274" s="11" t="s">
        <v>1306</v>
      </c>
      <c r="J1274" s="12" t="s">
        <v>1307</v>
      </c>
      <c r="K1274" s="12"/>
      <c r="L1274" s="13">
        <v>4044876790</v>
      </c>
    </row>
    <row r="1275" spans="1:12" x14ac:dyDescent="0.3">
      <c r="A1275" s="11">
        <v>102001464</v>
      </c>
      <c r="B1275" s="12" t="s">
        <v>1416</v>
      </c>
      <c r="C1275" s="11" t="s">
        <v>933</v>
      </c>
      <c r="D1275" s="12" t="s">
        <v>1266</v>
      </c>
      <c r="E1275" s="11" t="s">
        <v>985</v>
      </c>
      <c r="F1275" s="12" t="s">
        <v>1315</v>
      </c>
      <c r="G1275" s="11" t="s">
        <v>1320</v>
      </c>
      <c r="H1275" s="12" t="s">
        <v>1321</v>
      </c>
      <c r="I1275" s="11" t="s">
        <v>1417</v>
      </c>
      <c r="J1275" s="12" t="s">
        <v>1416</v>
      </c>
      <c r="K1275" s="12"/>
      <c r="L1275" s="13">
        <v>-347755</v>
      </c>
    </row>
    <row r="1276" spans="1:12" x14ac:dyDescent="0.3">
      <c r="A1276" s="11">
        <v>102001466</v>
      </c>
      <c r="B1276" s="12" t="s">
        <v>1418</v>
      </c>
      <c r="C1276" s="11" t="s">
        <v>933</v>
      </c>
      <c r="D1276" s="12" t="s">
        <v>1266</v>
      </c>
      <c r="E1276" s="11" t="s">
        <v>1003</v>
      </c>
      <c r="F1276" s="12" t="s">
        <v>1339</v>
      </c>
      <c r="G1276" s="11" t="s">
        <v>1351</v>
      </c>
      <c r="H1276" s="12" t="s">
        <v>1352</v>
      </c>
      <c r="I1276" s="11" t="s">
        <v>1419</v>
      </c>
      <c r="J1276" s="12" t="s">
        <v>1418</v>
      </c>
      <c r="K1276" s="12"/>
      <c r="L1276" s="13">
        <v>802338384</v>
      </c>
    </row>
    <row r="1277" spans="1:12" x14ac:dyDescent="0.3">
      <c r="A1277" s="11">
        <v>102001467</v>
      </c>
      <c r="B1277" s="12" t="s">
        <v>1420</v>
      </c>
      <c r="C1277" s="11" t="s">
        <v>933</v>
      </c>
      <c r="D1277" s="12" t="s">
        <v>1266</v>
      </c>
      <c r="E1277" s="11" t="s">
        <v>976</v>
      </c>
      <c r="F1277" s="12" t="s">
        <v>1267</v>
      </c>
      <c r="G1277" s="11" t="s">
        <v>1268</v>
      </c>
      <c r="H1277" s="12" t="s">
        <v>1269</v>
      </c>
      <c r="I1277" s="11" t="s">
        <v>1280</v>
      </c>
      <c r="J1277" s="12" t="s">
        <v>1281</v>
      </c>
      <c r="K1277" s="12"/>
      <c r="L1277" s="13">
        <v>-310996</v>
      </c>
    </row>
    <row r="1278" spans="1:12" x14ac:dyDescent="0.3">
      <c r="A1278" s="11">
        <v>102001468</v>
      </c>
      <c r="B1278" s="12" t="s">
        <v>1421</v>
      </c>
      <c r="C1278" s="11" t="s">
        <v>933</v>
      </c>
      <c r="D1278" s="12" t="s">
        <v>1266</v>
      </c>
      <c r="E1278" s="11" t="s">
        <v>1010</v>
      </c>
      <c r="F1278" s="12" t="s">
        <v>1358</v>
      </c>
      <c r="G1278" s="11" t="s">
        <v>1359</v>
      </c>
      <c r="H1278" s="12" t="s">
        <v>1360</v>
      </c>
      <c r="I1278" s="11" t="s">
        <v>1331</v>
      </c>
      <c r="J1278" s="12" t="s">
        <v>1332</v>
      </c>
      <c r="K1278" s="12"/>
      <c r="L1278" s="13">
        <v>66891360</v>
      </c>
    </row>
    <row r="1279" spans="1:12" x14ac:dyDescent="0.3">
      <c r="A1279" s="11">
        <v>102001471</v>
      </c>
      <c r="B1279" s="12" t="s">
        <v>3187</v>
      </c>
      <c r="C1279" s="11" t="s">
        <v>933</v>
      </c>
      <c r="D1279" s="12" t="s">
        <v>1266</v>
      </c>
      <c r="E1279" s="11" t="s">
        <v>976</v>
      </c>
      <c r="F1279" s="12" t="s">
        <v>1267</v>
      </c>
      <c r="G1279" s="11" t="s">
        <v>1268</v>
      </c>
      <c r="H1279" s="12" t="s">
        <v>1269</v>
      </c>
      <c r="I1279" s="11" t="s">
        <v>1270</v>
      </c>
      <c r="J1279" s="12" t="s">
        <v>1271</v>
      </c>
      <c r="K1279" s="12"/>
      <c r="L1279" s="13">
        <v>3243369</v>
      </c>
    </row>
    <row r="1280" spans="1:12" x14ac:dyDescent="0.3">
      <c r="A1280" s="11">
        <v>102001472</v>
      </c>
      <c r="B1280" s="12" t="s">
        <v>3188</v>
      </c>
      <c r="C1280" s="11" t="s">
        <v>933</v>
      </c>
      <c r="D1280" s="12" t="s">
        <v>1266</v>
      </c>
      <c r="E1280" s="11" t="s">
        <v>976</v>
      </c>
      <c r="F1280" s="12" t="s">
        <v>1267</v>
      </c>
      <c r="G1280" s="11" t="s">
        <v>1286</v>
      </c>
      <c r="H1280" s="12" t="s">
        <v>1287</v>
      </c>
      <c r="I1280" s="11" t="s">
        <v>1288</v>
      </c>
      <c r="J1280" s="12" t="s">
        <v>1289</v>
      </c>
      <c r="K1280" s="12"/>
      <c r="L1280" s="13">
        <v>198266</v>
      </c>
    </row>
    <row r="1281" spans="1:12" ht="22.5" x14ac:dyDescent="0.3">
      <c r="A1281" s="11">
        <v>102001473</v>
      </c>
      <c r="B1281" s="12" t="s">
        <v>1422</v>
      </c>
      <c r="C1281" s="11" t="s">
        <v>933</v>
      </c>
      <c r="D1281" s="12" t="s">
        <v>1266</v>
      </c>
      <c r="E1281" s="11" t="s">
        <v>1010</v>
      </c>
      <c r="F1281" s="12" t="s">
        <v>1358</v>
      </c>
      <c r="G1281" s="11" t="s">
        <v>1359</v>
      </c>
      <c r="H1281" s="12" t="s">
        <v>1360</v>
      </c>
      <c r="I1281" s="11" t="s">
        <v>1331</v>
      </c>
      <c r="J1281" s="12" t="s">
        <v>1332</v>
      </c>
      <c r="K1281" s="12"/>
      <c r="L1281" s="13">
        <v>217566720</v>
      </c>
    </row>
    <row r="1282" spans="1:12" x14ac:dyDescent="0.3">
      <c r="A1282" s="11">
        <v>102001478</v>
      </c>
      <c r="B1282" s="12" t="s">
        <v>1423</v>
      </c>
      <c r="C1282" s="11" t="s">
        <v>933</v>
      </c>
      <c r="D1282" s="12" t="s">
        <v>1266</v>
      </c>
      <c r="E1282" s="11" t="s">
        <v>985</v>
      </c>
      <c r="F1282" s="12" t="s">
        <v>1315</v>
      </c>
      <c r="G1282" s="11" t="s">
        <v>1268</v>
      </c>
      <c r="H1282" s="12" t="s">
        <v>1269</v>
      </c>
      <c r="I1282" s="11" t="s">
        <v>1424</v>
      </c>
      <c r="J1282" s="12" t="s">
        <v>1425</v>
      </c>
      <c r="K1282" s="12"/>
      <c r="L1282" s="13">
        <v>-2684700</v>
      </c>
    </row>
    <row r="1283" spans="1:12" x14ac:dyDescent="0.3">
      <c r="A1283" s="11">
        <v>102001488</v>
      </c>
      <c r="B1283" s="12" t="s">
        <v>1426</v>
      </c>
      <c r="C1283" s="11" t="s">
        <v>933</v>
      </c>
      <c r="D1283" s="12" t="s">
        <v>1266</v>
      </c>
      <c r="E1283" s="11" t="s">
        <v>976</v>
      </c>
      <c r="F1283" s="12" t="s">
        <v>1267</v>
      </c>
      <c r="G1283" s="11" t="s">
        <v>1268</v>
      </c>
      <c r="H1283" s="12" t="s">
        <v>1269</v>
      </c>
      <c r="I1283" s="11" t="s">
        <v>1427</v>
      </c>
      <c r="J1283" s="12" t="s">
        <v>1426</v>
      </c>
      <c r="K1283" s="12"/>
      <c r="L1283" s="13">
        <v>32889129</v>
      </c>
    </row>
    <row r="1284" spans="1:12" x14ac:dyDescent="0.3">
      <c r="A1284" s="11">
        <v>102001494</v>
      </c>
      <c r="B1284" s="12" t="s">
        <v>1428</v>
      </c>
      <c r="C1284" s="11" t="s">
        <v>933</v>
      </c>
      <c r="D1284" s="12" t="s">
        <v>1266</v>
      </c>
      <c r="E1284" s="11" t="s">
        <v>990</v>
      </c>
      <c r="F1284" s="12" t="s">
        <v>1325</v>
      </c>
      <c r="G1284" s="11" t="s">
        <v>1326</v>
      </c>
      <c r="H1284" s="12" t="s">
        <v>1327</v>
      </c>
      <c r="I1284" s="11" t="s">
        <v>1429</v>
      </c>
      <c r="J1284" s="12" t="s">
        <v>1428</v>
      </c>
      <c r="K1284" s="12"/>
      <c r="L1284" s="13">
        <v>9505900</v>
      </c>
    </row>
    <row r="1285" spans="1:12" x14ac:dyDescent="0.3">
      <c r="A1285" s="11">
        <v>102001495</v>
      </c>
      <c r="B1285" s="12" t="s">
        <v>1430</v>
      </c>
      <c r="C1285" s="11" t="s">
        <v>933</v>
      </c>
      <c r="D1285" s="12" t="s">
        <v>1266</v>
      </c>
      <c r="E1285" s="11" t="s">
        <v>1003</v>
      </c>
      <c r="F1285" s="12" t="s">
        <v>1339</v>
      </c>
      <c r="G1285" s="11" t="s">
        <v>1351</v>
      </c>
      <c r="H1285" s="12" t="s">
        <v>1352</v>
      </c>
      <c r="I1285" s="11" t="s">
        <v>1353</v>
      </c>
      <c r="J1285" s="12" t="s">
        <v>1354</v>
      </c>
      <c r="K1285" s="12"/>
      <c r="L1285" s="13">
        <v>1279055933</v>
      </c>
    </row>
    <row r="1286" spans="1:12" ht="22.5" x14ac:dyDescent="0.3">
      <c r="A1286" s="11">
        <v>102001498</v>
      </c>
      <c r="B1286" s="12" t="s">
        <v>1431</v>
      </c>
      <c r="C1286" s="11" t="s">
        <v>933</v>
      </c>
      <c r="D1286" s="12" t="s">
        <v>1266</v>
      </c>
      <c r="E1286" s="11" t="s">
        <v>1003</v>
      </c>
      <c r="F1286" s="12" t="s">
        <v>1339</v>
      </c>
      <c r="G1286" s="11" t="s">
        <v>1351</v>
      </c>
      <c r="H1286" s="12" t="s">
        <v>1352</v>
      </c>
      <c r="I1286" s="11" t="s">
        <v>1353</v>
      </c>
      <c r="J1286" s="12" t="s">
        <v>1354</v>
      </c>
      <c r="K1286" s="12"/>
      <c r="L1286" s="13">
        <v>337555300</v>
      </c>
    </row>
    <row r="1287" spans="1:12" x14ac:dyDescent="0.3">
      <c r="A1287" s="11">
        <v>102001499</v>
      </c>
      <c r="B1287" s="12" t="s">
        <v>1432</v>
      </c>
      <c r="C1287" s="11" t="s">
        <v>933</v>
      </c>
      <c r="D1287" s="12" t="s">
        <v>1266</v>
      </c>
      <c r="E1287" s="11" t="s">
        <v>976</v>
      </c>
      <c r="F1287" s="12" t="s">
        <v>1267</v>
      </c>
      <c r="G1287" s="11" t="s">
        <v>1268</v>
      </c>
      <c r="H1287" s="12" t="s">
        <v>1269</v>
      </c>
      <c r="I1287" s="11" t="s">
        <v>1311</v>
      </c>
      <c r="J1287" s="12" t="s">
        <v>1312</v>
      </c>
      <c r="K1287" s="12"/>
      <c r="L1287" s="13">
        <v>6168937658</v>
      </c>
    </row>
    <row r="1288" spans="1:12" x14ac:dyDescent="0.3">
      <c r="A1288" s="11">
        <v>102001500</v>
      </c>
      <c r="B1288" s="12" t="s">
        <v>1433</v>
      </c>
      <c r="C1288" s="11" t="s">
        <v>933</v>
      </c>
      <c r="D1288" s="12" t="s">
        <v>1266</v>
      </c>
      <c r="E1288" s="11" t="s">
        <v>976</v>
      </c>
      <c r="F1288" s="12" t="s">
        <v>1267</v>
      </c>
      <c r="G1288" s="11" t="s">
        <v>1268</v>
      </c>
      <c r="H1288" s="12" t="s">
        <v>1269</v>
      </c>
      <c r="I1288" s="11" t="s">
        <v>1311</v>
      </c>
      <c r="J1288" s="12" t="s">
        <v>1312</v>
      </c>
      <c r="K1288" s="12"/>
      <c r="L1288" s="13">
        <v>2682983793</v>
      </c>
    </row>
    <row r="1289" spans="1:12" ht="22.5" x14ac:dyDescent="0.3">
      <c r="A1289" s="11">
        <v>102001502</v>
      </c>
      <c r="B1289" s="12" t="s">
        <v>3189</v>
      </c>
      <c r="C1289" s="11" t="s">
        <v>933</v>
      </c>
      <c r="D1289" s="12" t="s">
        <v>1266</v>
      </c>
      <c r="E1289" s="11" t="s">
        <v>976</v>
      </c>
      <c r="F1289" s="12" t="s">
        <v>1267</v>
      </c>
      <c r="G1289" s="11" t="s">
        <v>1268</v>
      </c>
      <c r="H1289" s="12" t="s">
        <v>1269</v>
      </c>
      <c r="I1289" s="11" t="s">
        <v>1303</v>
      </c>
      <c r="J1289" s="12" t="s">
        <v>1302</v>
      </c>
      <c r="K1289" s="12"/>
      <c r="L1289" s="13">
        <v>138158567</v>
      </c>
    </row>
    <row r="1290" spans="1:12" x14ac:dyDescent="0.3">
      <c r="A1290" s="11">
        <v>102001505</v>
      </c>
      <c r="B1290" s="12" t="s">
        <v>1434</v>
      </c>
      <c r="C1290" s="11" t="s">
        <v>933</v>
      </c>
      <c r="D1290" s="12" t="s">
        <v>1266</v>
      </c>
      <c r="E1290" s="11" t="s">
        <v>976</v>
      </c>
      <c r="F1290" s="12" t="s">
        <v>1267</v>
      </c>
      <c r="G1290" s="11" t="s">
        <v>1359</v>
      </c>
      <c r="H1290" s="12" t="s">
        <v>1360</v>
      </c>
      <c r="I1290" s="11" t="s">
        <v>1270</v>
      </c>
      <c r="J1290" s="12" t="s">
        <v>1271</v>
      </c>
      <c r="K1290" s="12"/>
      <c r="L1290" s="13">
        <v>1583354071</v>
      </c>
    </row>
    <row r="1291" spans="1:12" ht="22.5" x14ac:dyDescent="0.3">
      <c r="A1291" s="11">
        <v>102001507</v>
      </c>
      <c r="B1291" s="12" t="s">
        <v>3190</v>
      </c>
      <c r="C1291" s="11" t="s">
        <v>933</v>
      </c>
      <c r="D1291" s="12" t="s">
        <v>1266</v>
      </c>
      <c r="E1291" s="11" t="s">
        <v>976</v>
      </c>
      <c r="F1291" s="12" t="s">
        <v>1267</v>
      </c>
      <c r="G1291" s="11" t="s">
        <v>1268</v>
      </c>
      <c r="H1291" s="12" t="s">
        <v>1269</v>
      </c>
      <c r="I1291" s="11" t="s">
        <v>1270</v>
      </c>
      <c r="J1291" s="12" t="s">
        <v>1271</v>
      </c>
      <c r="K1291" s="12"/>
      <c r="L1291" s="13">
        <v>5816506</v>
      </c>
    </row>
    <row r="1292" spans="1:12" ht="22.5" x14ac:dyDescent="0.3">
      <c r="A1292" s="11">
        <v>102001508</v>
      </c>
      <c r="B1292" s="12" t="s">
        <v>3191</v>
      </c>
      <c r="C1292" s="11" t="s">
        <v>933</v>
      </c>
      <c r="D1292" s="12" t="s">
        <v>1266</v>
      </c>
      <c r="E1292" s="11" t="s">
        <v>976</v>
      </c>
      <c r="F1292" s="12" t="s">
        <v>1267</v>
      </c>
      <c r="G1292" s="11" t="s">
        <v>1268</v>
      </c>
      <c r="H1292" s="12" t="s">
        <v>1269</v>
      </c>
      <c r="I1292" s="11" t="s">
        <v>1270</v>
      </c>
      <c r="J1292" s="12" t="s">
        <v>1271</v>
      </c>
      <c r="K1292" s="12"/>
      <c r="L1292" s="13">
        <v>2801453</v>
      </c>
    </row>
    <row r="1293" spans="1:12" ht="22.5" x14ac:dyDescent="0.3">
      <c r="A1293" s="11">
        <v>102001509</v>
      </c>
      <c r="B1293" s="12" t="s">
        <v>3192</v>
      </c>
      <c r="C1293" s="11" t="s">
        <v>933</v>
      </c>
      <c r="D1293" s="12" t="s">
        <v>1266</v>
      </c>
      <c r="E1293" s="11" t="s">
        <v>976</v>
      </c>
      <c r="F1293" s="12" t="s">
        <v>1267</v>
      </c>
      <c r="G1293" s="11" t="s">
        <v>1268</v>
      </c>
      <c r="H1293" s="12" t="s">
        <v>1269</v>
      </c>
      <c r="I1293" s="11" t="s">
        <v>1280</v>
      </c>
      <c r="J1293" s="12" t="s">
        <v>1281</v>
      </c>
      <c r="K1293" s="12"/>
      <c r="L1293" s="13">
        <v>1815341</v>
      </c>
    </row>
    <row r="1294" spans="1:12" ht="22.5" x14ac:dyDescent="0.3">
      <c r="A1294" s="11">
        <v>102001510</v>
      </c>
      <c r="B1294" s="12" t="s">
        <v>3193</v>
      </c>
      <c r="C1294" s="11" t="s">
        <v>933</v>
      </c>
      <c r="D1294" s="12" t="s">
        <v>1266</v>
      </c>
      <c r="E1294" s="11" t="s">
        <v>976</v>
      </c>
      <c r="F1294" s="12" t="s">
        <v>1267</v>
      </c>
      <c r="G1294" s="11" t="s">
        <v>1286</v>
      </c>
      <c r="H1294" s="12" t="s">
        <v>1287</v>
      </c>
      <c r="I1294" s="11" t="s">
        <v>1288</v>
      </c>
      <c r="J1294" s="12" t="s">
        <v>1289</v>
      </c>
      <c r="K1294" s="12"/>
      <c r="L1294" s="13">
        <v>1815341</v>
      </c>
    </row>
    <row r="1295" spans="1:12" ht="22.5" x14ac:dyDescent="0.3">
      <c r="A1295" s="11">
        <v>102001520</v>
      </c>
      <c r="B1295" s="12" t="s">
        <v>3194</v>
      </c>
      <c r="C1295" s="11" t="s">
        <v>933</v>
      </c>
      <c r="D1295" s="12" t="s">
        <v>1266</v>
      </c>
      <c r="E1295" s="11" t="s">
        <v>976</v>
      </c>
      <c r="F1295" s="12" t="s">
        <v>1267</v>
      </c>
      <c r="G1295" s="11" t="s">
        <v>1292</v>
      </c>
      <c r="H1295" s="12" t="s">
        <v>1293</v>
      </c>
      <c r="I1295" s="11" t="s">
        <v>1294</v>
      </c>
      <c r="J1295" s="12" t="s">
        <v>1291</v>
      </c>
      <c r="K1295" s="12"/>
      <c r="L1295" s="13">
        <v>49443370</v>
      </c>
    </row>
    <row r="1296" spans="1:12" ht="22.5" x14ac:dyDescent="0.3">
      <c r="A1296" s="11">
        <v>102001521</v>
      </c>
      <c r="B1296" s="12" t="s">
        <v>3195</v>
      </c>
      <c r="C1296" s="11" t="s">
        <v>933</v>
      </c>
      <c r="D1296" s="12" t="s">
        <v>1266</v>
      </c>
      <c r="E1296" s="11" t="s">
        <v>976</v>
      </c>
      <c r="F1296" s="12" t="s">
        <v>1267</v>
      </c>
      <c r="G1296" s="11" t="s">
        <v>1268</v>
      </c>
      <c r="H1296" s="12" t="s">
        <v>1269</v>
      </c>
      <c r="I1296" s="11" t="s">
        <v>1294</v>
      </c>
      <c r="J1296" s="12" t="s">
        <v>1291</v>
      </c>
      <c r="K1296" s="12"/>
      <c r="L1296" s="13">
        <v>220207212</v>
      </c>
    </row>
    <row r="1297" spans="1:12" ht="22.5" x14ac:dyDescent="0.3">
      <c r="A1297" s="11">
        <v>102001523</v>
      </c>
      <c r="B1297" s="12" t="s">
        <v>3196</v>
      </c>
      <c r="C1297" s="11" t="s">
        <v>933</v>
      </c>
      <c r="D1297" s="12" t="s">
        <v>1266</v>
      </c>
      <c r="E1297" s="11" t="s">
        <v>976</v>
      </c>
      <c r="F1297" s="12" t="s">
        <v>1267</v>
      </c>
      <c r="G1297" s="11" t="s">
        <v>1292</v>
      </c>
      <c r="H1297" s="12" t="s">
        <v>1293</v>
      </c>
      <c r="I1297" s="11" t="s">
        <v>1294</v>
      </c>
      <c r="J1297" s="12" t="s">
        <v>1291</v>
      </c>
      <c r="K1297" s="12"/>
      <c r="L1297" s="13">
        <v>101150102</v>
      </c>
    </row>
    <row r="1298" spans="1:12" x14ac:dyDescent="0.3">
      <c r="A1298" s="11">
        <v>102001524</v>
      </c>
      <c r="B1298" s="12" t="s">
        <v>1435</v>
      </c>
      <c r="C1298" s="11" t="s">
        <v>933</v>
      </c>
      <c r="D1298" s="12" t="s">
        <v>1266</v>
      </c>
      <c r="E1298" s="11" t="s">
        <v>1003</v>
      </c>
      <c r="F1298" s="12" t="s">
        <v>1339</v>
      </c>
      <c r="G1298" s="11" t="s">
        <v>1340</v>
      </c>
      <c r="H1298" s="12" t="s">
        <v>1341</v>
      </c>
      <c r="I1298" s="11" t="s">
        <v>1342</v>
      </c>
      <c r="J1298" s="12" t="s">
        <v>1343</v>
      </c>
      <c r="K1298" s="12"/>
      <c r="L1298" s="13">
        <v>5787503901</v>
      </c>
    </row>
    <row r="1299" spans="1:12" x14ac:dyDescent="0.3">
      <c r="A1299" s="11">
        <v>102001525</v>
      </c>
      <c r="B1299" s="12" t="s">
        <v>1436</v>
      </c>
      <c r="C1299" s="11" t="s">
        <v>933</v>
      </c>
      <c r="D1299" s="12" t="s">
        <v>1266</v>
      </c>
      <c r="E1299" s="11" t="s">
        <v>1003</v>
      </c>
      <c r="F1299" s="12" t="s">
        <v>1339</v>
      </c>
      <c r="G1299" s="11" t="s">
        <v>1340</v>
      </c>
      <c r="H1299" s="12" t="s">
        <v>1341</v>
      </c>
      <c r="I1299" s="11" t="s">
        <v>1342</v>
      </c>
      <c r="J1299" s="12" t="s">
        <v>1343</v>
      </c>
      <c r="K1299" s="12"/>
      <c r="L1299" s="13">
        <v>2405937391</v>
      </c>
    </row>
    <row r="1300" spans="1:12" x14ac:dyDescent="0.3">
      <c r="A1300" s="11">
        <v>102001526</v>
      </c>
      <c r="B1300" s="12" t="s">
        <v>1437</v>
      </c>
      <c r="C1300" s="11" t="s">
        <v>933</v>
      </c>
      <c r="D1300" s="12" t="s">
        <v>1266</v>
      </c>
      <c r="E1300" s="11" t="s">
        <v>1003</v>
      </c>
      <c r="F1300" s="12" t="s">
        <v>1339</v>
      </c>
      <c r="G1300" s="11" t="s">
        <v>1340</v>
      </c>
      <c r="H1300" s="12" t="s">
        <v>1341</v>
      </c>
      <c r="I1300" s="11" t="s">
        <v>1342</v>
      </c>
      <c r="J1300" s="12" t="s">
        <v>1343</v>
      </c>
      <c r="K1300" s="12"/>
      <c r="L1300" s="13">
        <v>1192259640</v>
      </c>
    </row>
    <row r="1301" spans="1:12" x14ac:dyDescent="0.3">
      <c r="A1301" s="11">
        <v>102001527</v>
      </c>
      <c r="B1301" s="12" t="s">
        <v>1438</v>
      </c>
      <c r="C1301" s="11" t="s">
        <v>933</v>
      </c>
      <c r="D1301" s="12" t="s">
        <v>1266</v>
      </c>
      <c r="E1301" s="11" t="s">
        <v>1003</v>
      </c>
      <c r="F1301" s="12" t="s">
        <v>1339</v>
      </c>
      <c r="G1301" s="11" t="s">
        <v>1340</v>
      </c>
      <c r="H1301" s="12" t="s">
        <v>1341</v>
      </c>
      <c r="I1301" s="11" t="s">
        <v>1342</v>
      </c>
      <c r="J1301" s="12" t="s">
        <v>1343</v>
      </c>
      <c r="K1301" s="12"/>
      <c r="L1301" s="13">
        <v>512197123</v>
      </c>
    </row>
    <row r="1302" spans="1:12" x14ac:dyDescent="0.3">
      <c r="A1302" s="11">
        <v>102001528</v>
      </c>
      <c r="B1302" s="12" t="s">
        <v>1439</v>
      </c>
      <c r="C1302" s="11" t="s">
        <v>933</v>
      </c>
      <c r="D1302" s="12" t="s">
        <v>1266</v>
      </c>
      <c r="E1302" s="11" t="s">
        <v>1003</v>
      </c>
      <c r="F1302" s="12" t="s">
        <v>1339</v>
      </c>
      <c r="G1302" s="11" t="s">
        <v>1340</v>
      </c>
      <c r="H1302" s="12" t="s">
        <v>1341</v>
      </c>
      <c r="I1302" s="11" t="s">
        <v>1342</v>
      </c>
      <c r="J1302" s="12" t="s">
        <v>1343</v>
      </c>
      <c r="K1302" s="12"/>
      <c r="L1302" s="13">
        <v>931496688</v>
      </c>
    </row>
    <row r="1303" spans="1:12" x14ac:dyDescent="0.3">
      <c r="A1303" s="11">
        <v>102001529</v>
      </c>
      <c r="B1303" s="12" t="s">
        <v>1440</v>
      </c>
      <c r="C1303" s="11" t="s">
        <v>933</v>
      </c>
      <c r="D1303" s="12" t="s">
        <v>1266</v>
      </c>
      <c r="E1303" s="11" t="s">
        <v>1003</v>
      </c>
      <c r="F1303" s="12" t="s">
        <v>1339</v>
      </c>
      <c r="G1303" s="11" t="s">
        <v>1340</v>
      </c>
      <c r="H1303" s="12" t="s">
        <v>1341</v>
      </c>
      <c r="I1303" s="11" t="s">
        <v>1342</v>
      </c>
      <c r="J1303" s="12" t="s">
        <v>1343</v>
      </c>
      <c r="K1303" s="12"/>
      <c r="L1303" s="13">
        <v>-2834825</v>
      </c>
    </row>
    <row r="1304" spans="1:12" ht="22.5" x14ac:dyDescent="0.3">
      <c r="A1304" s="11">
        <v>102001530</v>
      </c>
      <c r="B1304" s="12" t="s">
        <v>1441</v>
      </c>
      <c r="C1304" s="11" t="s">
        <v>933</v>
      </c>
      <c r="D1304" s="12" t="s">
        <v>1266</v>
      </c>
      <c r="E1304" s="11" t="s">
        <v>1003</v>
      </c>
      <c r="F1304" s="12" t="s">
        <v>1339</v>
      </c>
      <c r="G1304" s="11" t="s">
        <v>1340</v>
      </c>
      <c r="H1304" s="12" t="s">
        <v>1341</v>
      </c>
      <c r="I1304" s="11" t="s">
        <v>1342</v>
      </c>
      <c r="J1304" s="12" t="s">
        <v>1343</v>
      </c>
      <c r="K1304" s="12"/>
      <c r="L1304" s="13">
        <v>-1441360</v>
      </c>
    </row>
    <row r="1305" spans="1:12" x14ac:dyDescent="0.3">
      <c r="A1305" s="11">
        <v>102001531</v>
      </c>
      <c r="B1305" s="12" t="s">
        <v>1442</v>
      </c>
      <c r="C1305" s="11" t="s">
        <v>933</v>
      </c>
      <c r="D1305" s="12" t="s">
        <v>1266</v>
      </c>
      <c r="E1305" s="11" t="s">
        <v>1003</v>
      </c>
      <c r="F1305" s="12" t="s">
        <v>1339</v>
      </c>
      <c r="G1305" s="11" t="s">
        <v>1351</v>
      </c>
      <c r="H1305" s="12" t="s">
        <v>1352</v>
      </c>
      <c r="I1305" s="11" t="s">
        <v>1353</v>
      </c>
      <c r="J1305" s="12" t="s">
        <v>1354</v>
      </c>
      <c r="K1305" s="12"/>
      <c r="L1305" s="13">
        <v>-5197410</v>
      </c>
    </row>
    <row r="1306" spans="1:12" x14ac:dyDescent="0.3">
      <c r="A1306" s="11">
        <v>102001533</v>
      </c>
      <c r="B1306" s="12" t="s">
        <v>1443</v>
      </c>
      <c r="C1306" s="11" t="s">
        <v>933</v>
      </c>
      <c r="D1306" s="12" t="s">
        <v>1266</v>
      </c>
      <c r="E1306" s="11" t="s">
        <v>990</v>
      </c>
      <c r="F1306" s="12" t="s">
        <v>1325</v>
      </c>
      <c r="G1306" s="11" t="s">
        <v>1326</v>
      </c>
      <c r="H1306" s="12" t="s">
        <v>1327</v>
      </c>
      <c r="I1306" s="11" t="s">
        <v>1328</v>
      </c>
      <c r="J1306" s="12" t="s">
        <v>1329</v>
      </c>
      <c r="K1306" s="12"/>
      <c r="L1306" s="13">
        <v>488986200</v>
      </c>
    </row>
    <row r="1307" spans="1:12" x14ac:dyDescent="0.3">
      <c r="A1307" s="11">
        <v>102001545</v>
      </c>
      <c r="B1307" s="12" t="s">
        <v>1444</v>
      </c>
      <c r="C1307" s="11" t="s">
        <v>933</v>
      </c>
      <c r="D1307" s="12" t="s">
        <v>1266</v>
      </c>
      <c r="E1307" s="11" t="s">
        <v>1010</v>
      </c>
      <c r="F1307" s="12" t="s">
        <v>1358</v>
      </c>
      <c r="G1307" s="11" t="s">
        <v>1359</v>
      </c>
      <c r="H1307" s="12" t="s">
        <v>1360</v>
      </c>
      <c r="I1307" s="11" t="s">
        <v>1331</v>
      </c>
      <c r="J1307" s="12" t="s">
        <v>1332</v>
      </c>
      <c r="K1307" s="12"/>
      <c r="L1307" s="13">
        <v>3078690650</v>
      </c>
    </row>
    <row r="1308" spans="1:12" x14ac:dyDescent="0.3">
      <c r="A1308" s="11">
        <v>102001547</v>
      </c>
      <c r="B1308" s="12" t="s">
        <v>1445</v>
      </c>
      <c r="C1308" s="11" t="s">
        <v>933</v>
      </c>
      <c r="D1308" s="12" t="s">
        <v>1266</v>
      </c>
      <c r="E1308" s="11" t="s">
        <v>1003</v>
      </c>
      <c r="F1308" s="12" t="s">
        <v>1339</v>
      </c>
      <c r="G1308" s="11" t="s">
        <v>1351</v>
      </c>
      <c r="H1308" s="12" t="s">
        <v>1352</v>
      </c>
      <c r="I1308" s="11" t="s">
        <v>1353</v>
      </c>
      <c r="J1308" s="12" t="s">
        <v>1354</v>
      </c>
      <c r="K1308" s="12"/>
      <c r="L1308" s="13">
        <v>117964680</v>
      </c>
    </row>
    <row r="1309" spans="1:12" x14ac:dyDescent="0.3">
      <c r="A1309" s="11">
        <v>102001548</v>
      </c>
      <c r="B1309" s="12" t="s">
        <v>1446</v>
      </c>
      <c r="C1309" s="11" t="s">
        <v>933</v>
      </c>
      <c r="D1309" s="12" t="s">
        <v>1266</v>
      </c>
      <c r="E1309" s="11" t="s">
        <v>976</v>
      </c>
      <c r="F1309" s="12" t="s">
        <v>1267</v>
      </c>
      <c r="G1309" s="11" t="s">
        <v>1292</v>
      </c>
      <c r="H1309" s="12" t="s">
        <v>1293</v>
      </c>
      <c r="I1309" s="11" t="s">
        <v>1296</v>
      </c>
      <c r="J1309" s="12" t="s">
        <v>1297</v>
      </c>
      <c r="K1309" s="12"/>
      <c r="L1309" s="13">
        <v>8652674898</v>
      </c>
    </row>
    <row r="1310" spans="1:12" x14ac:dyDescent="0.3">
      <c r="A1310" s="11">
        <v>102001549</v>
      </c>
      <c r="B1310" s="12" t="s">
        <v>1447</v>
      </c>
      <c r="C1310" s="11" t="s">
        <v>933</v>
      </c>
      <c r="D1310" s="12" t="s">
        <v>1266</v>
      </c>
      <c r="E1310" s="11" t="s">
        <v>976</v>
      </c>
      <c r="F1310" s="12" t="s">
        <v>1267</v>
      </c>
      <c r="G1310" s="11" t="s">
        <v>1292</v>
      </c>
      <c r="H1310" s="12" t="s">
        <v>1293</v>
      </c>
      <c r="I1310" s="11" t="s">
        <v>1294</v>
      </c>
      <c r="J1310" s="12" t="s">
        <v>1291</v>
      </c>
      <c r="K1310" s="12"/>
      <c r="L1310" s="13">
        <v>-2382000</v>
      </c>
    </row>
    <row r="1311" spans="1:12" x14ac:dyDescent="0.3">
      <c r="A1311" s="11">
        <v>102001550</v>
      </c>
      <c r="B1311" s="12" t="s">
        <v>1448</v>
      </c>
      <c r="C1311" s="11" t="s">
        <v>933</v>
      </c>
      <c r="D1311" s="12" t="s">
        <v>1266</v>
      </c>
      <c r="E1311" s="11" t="s">
        <v>976</v>
      </c>
      <c r="F1311" s="12" t="s">
        <v>1267</v>
      </c>
      <c r="G1311" s="11" t="s">
        <v>1268</v>
      </c>
      <c r="H1311" s="12" t="s">
        <v>1269</v>
      </c>
      <c r="I1311" s="11" t="s">
        <v>1283</v>
      </c>
      <c r="J1311" s="12" t="s">
        <v>1282</v>
      </c>
      <c r="K1311" s="12"/>
      <c r="L1311" s="13">
        <v>1065000</v>
      </c>
    </row>
    <row r="1312" spans="1:12" x14ac:dyDescent="0.3">
      <c r="A1312" s="11">
        <v>102001551</v>
      </c>
      <c r="B1312" s="12" t="s">
        <v>1449</v>
      </c>
      <c r="C1312" s="11" t="s">
        <v>933</v>
      </c>
      <c r="D1312" s="12" t="s">
        <v>1266</v>
      </c>
      <c r="E1312" s="11" t="s">
        <v>985</v>
      </c>
      <c r="F1312" s="12" t="s">
        <v>1315</v>
      </c>
      <c r="G1312" s="11" t="s">
        <v>1320</v>
      </c>
      <c r="H1312" s="12" t="s">
        <v>1321</v>
      </c>
      <c r="I1312" s="11" t="s">
        <v>1322</v>
      </c>
      <c r="J1312" s="12" t="s">
        <v>1323</v>
      </c>
      <c r="K1312" s="12"/>
      <c r="L1312" s="13">
        <v>-4225500</v>
      </c>
    </row>
    <row r="1313" spans="1:12" x14ac:dyDescent="0.3">
      <c r="A1313" s="11">
        <v>102001554</v>
      </c>
      <c r="B1313" s="12" t="s">
        <v>1450</v>
      </c>
      <c r="C1313" s="11" t="s">
        <v>933</v>
      </c>
      <c r="D1313" s="12" t="s">
        <v>1266</v>
      </c>
      <c r="E1313" s="11" t="s">
        <v>985</v>
      </c>
      <c r="F1313" s="12" t="s">
        <v>1315</v>
      </c>
      <c r="G1313" s="11" t="s">
        <v>1320</v>
      </c>
      <c r="H1313" s="12" t="s">
        <v>1321</v>
      </c>
      <c r="I1313" s="11" t="s">
        <v>1424</v>
      </c>
      <c r="J1313" s="12" t="s">
        <v>1425</v>
      </c>
      <c r="K1313" s="12"/>
      <c r="L1313" s="13">
        <v>9590300</v>
      </c>
    </row>
    <row r="1314" spans="1:12" x14ac:dyDescent="0.3">
      <c r="A1314" s="11">
        <v>102001555</v>
      </c>
      <c r="B1314" s="12" t="s">
        <v>1451</v>
      </c>
      <c r="C1314" s="11" t="s">
        <v>933</v>
      </c>
      <c r="D1314" s="12" t="s">
        <v>1266</v>
      </c>
      <c r="E1314" s="11" t="s">
        <v>985</v>
      </c>
      <c r="F1314" s="12" t="s">
        <v>1315</v>
      </c>
      <c r="G1314" s="11" t="s">
        <v>1320</v>
      </c>
      <c r="H1314" s="12" t="s">
        <v>1321</v>
      </c>
      <c r="I1314" s="11" t="s">
        <v>1424</v>
      </c>
      <c r="J1314" s="12" t="s">
        <v>1425</v>
      </c>
      <c r="K1314" s="12"/>
      <c r="L1314" s="13">
        <v>710777713</v>
      </c>
    </row>
    <row r="1315" spans="1:12" ht="22.5" x14ac:dyDescent="0.3">
      <c r="A1315" s="11">
        <v>102001556</v>
      </c>
      <c r="B1315" s="12" t="s">
        <v>2323</v>
      </c>
      <c r="C1315" s="11" t="s">
        <v>933</v>
      </c>
      <c r="D1315" s="12" t="s">
        <v>1266</v>
      </c>
      <c r="E1315" s="11" t="s">
        <v>1003</v>
      </c>
      <c r="F1315" s="12" t="s">
        <v>1339</v>
      </c>
      <c r="G1315" s="11" t="s">
        <v>1351</v>
      </c>
      <c r="H1315" s="12" t="s">
        <v>1352</v>
      </c>
      <c r="I1315" s="11" t="s">
        <v>1353</v>
      </c>
      <c r="J1315" s="12" t="s">
        <v>1354</v>
      </c>
      <c r="K1315" s="12"/>
      <c r="L1315" s="13">
        <v>-767880</v>
      </c>
    </row>
    <row r="1316" spans="1:12" x14ac:dyDescent="0.3">
      <c r="A1316" s="11">
        <v>102001558</v>
      </c>
      <c r="B1316" s="12" t="s">
        <v>1452</v>
      </c>
      <c r="C1316" s="11" t="s">
        <v>933</v>
      </c>
      <c r="D1316" s="12" t="s">
        <v>1266</v>
      </c>
      <c r="E1316" s="11" t="s">
        <v>976</v>
      </c>
      <c r="F1316" s="12" t="s">
        <v>1267</v>
      </c>
      <c r="G1316" s="11" t="s">
        <v>1286</v>
      </c>
      <c r="H1316" s="12" t="s">
        <v>1287</v>
      </c>
      <c r="I1316" s="11" t="s">
        <v>1288</v>
      </c>
      <c r="J1316" s="12" t="s">
        <v>1289</v>
      </c>
      <c r="K1316" s="12"/>
      <c r="L1316" s="13">
        <v>-3585000</v>
      </c>
    </row>
    <row r="1317" spans="1:12" ht="22.5" x14ac:dyDescent="0.3">
      <c r="A1317" s="11">
        <v>102001562</v>
      </c>
      <c r="B1317" s="12" t="s">
        <v>3197</v>
      </c>
      <c r="C1317" s="11" t="s">
        <v>933</v>
      </c>
      <c r="D1317" s="12" t="s">
        <v>1266</v>
      </c>
      <c r="E1317" s="11" t="s">
        <v>1010</v>
      </c>
      <c r="F1317" s="12" t="s">
        <v>1358</v>
      </c>
      <c r="G1317" s="11" t="s">
        <v>1359</v>
      </c>
      <c r="H1317" s="12" t="s">
        <v>1360</v>
      </c>
      <c r="I1317" s="11" t="s">
        <v>1331</v>
      </c>
      <c r="J1317" s="12" t="s">
        <v>1332</v>
      </c>
      <c r="K1317" s="12"/>
      <c r="L1317" s="13">
        <v>110784173</v>
      </c>
    </row>
    <row r="1318" spans="1:12" x14ac:dyDescent="0.3">
      <c r="A1318" s="11">
        <v>102001563</v>
      </c>
      <c r="B1318" s="12" t="s">
        <v>1453</v>
      </c>
      <c r="C1318" s="11" t="s">
        <v>933</v>
      </c>
      <c r="D1318" s="12" t="s">
        <v>1266</v>
      </c>
      <c r="E1318" s="11" t="s">
        <v>1003</v>
      </c>
      <c r="F1318" s="12" t="s">
        <v>1339</v>
      </c>
      <c r="G1318" s="11" t="s">
        <v>1340</v>
      </c>
      <c r="H1318" s="12" t="s">
        <v>1341</v>
      </c>
      <c r="I1318" s="11" t="s">
        <v>1342</v>
      </c>
      <c r="J1318" s="12" t="s">
        <v>1343</v>
      </c>
      <c r="K1318" s="12"/>
      <c r="L1318" s="13">
        <v>-34570670</v>
      </c>
    </row>
    <row r="1319" spans="1:12" x14ac:dyDescent="0.3">
      <c r="A1319" s="11">
        <v>102001564</v>
      </c>
      <c r="B1319" s="12" t="s">
        <v>1454</v>
      </c>
      <c r="C1319" s="11" t="s">
        <v>933</v>
      </c>
      <c r="D1319" s="12" t="s">
        <v>1266</v>
      </c>
      <c r="E1319" s="11" t="s">
        <v>1003</v>
      </c>
      <c r="F1319" s="12" t="s">
        <v>1339</v>
      </c>
      <c r="G1319" s="11" t="s">
        <v>1340</v>
      </c>
      <c r="H1319" s="12" t="s">
        <v>1341</v>
      </c>
      <c r="I1319" s="11" t="s">
        <v>1342</v>
      </c>
      <c r="J1319" s="12" t="s">
        <v>1343</v>
      </c>
      <c r="K1319" s="12"/>
      <c r="L1319" s="13">
        <v>2940835</v>
      </c>
    </row>
    <row r="1320" spans="1:12" x14ac:dyDescent="0.3">
      <c r="A1320" s="11">
        <v>102001565</v>
      </c>
      <c r="B1320" s="12" t="s">
        <v>1455</v>
      </c>
      <c r="C1320" s="11" t="s">
        <v>933</v>
      </c>
      <c r="D1320" s="12" t="s">
        <v>1266</v>
      </c>
      <c r="E1320" s="11" t="s">
        <v>1003</v>
      </c>
      <c r="F1320" s="12" t="s">
        <v>1339</v>
      </c>
      <c r="G1320" s="11" t="s">
        <v>1340</v>
      </c>
      <c r="H1320" s="12" t="s">
        <v>1341</v>
      </c>
      <c r="I1320" s="11" t="s">
        <v>1342</v>
      </c>
      <c r="J1320" s="12" t="s">
        <v>1343</v>
      </c>
      <c r="K1320" s="12"/>
      <c r="L1320" s="13">
        <v>-37220125</v>
      </c>
    </row>
    <row r="1321" spans="1:12" ht="22.5" x14ac:dyDescent="0.3">
      <c r="A1321" s="11">
        <v>102001567</v>
      </c>
      <c r="B1321" s="12" t="s">
        <v>3198</v>
      </c>
      <c r="C1321" s="11" t="s">
        <v>933</v>
      </c>
      <c r="D1321" s="12" t="s">
        <v>1266</v>
      </c>
      <c r="E1321" s="11" t="s">
        <v>976</v>
      </c>
      <c r="F1321" s="12" t="s">
        <v>1267</v>
      </c>
      <c r="G1321" s="11" t="s">
        <v>1268</v>
      </c>
      <c r="H1321" s="12" t="s">
        <v>1269</v>
      </c>
      <c r="I1321" s="11" t="s">
        <v>1424</v>
      </c>
      <c r="J1321" s="12" t="s">
        <v>1425</v>
      </c>
      <c r="K1321" s="12"/>
      <c r="L1321" s="13">
        <v>54323492</v>
      </c>
    </row>
    <row r="1322" spans="1:12" ht="22.5" x14ac:dyDescent="0.3">
      <c r="A1322" s="11">
        <v>102001568</v>
      </c>
      <c r="B1322" s="12" t="s">
        <v>3199</v>
      </c>
      <c r="C1322" s="11" t="s">
        <v>933</v>
      </c>
      <c r="D1322" s="12" t="s">
        <v>1266</v>
      </c>
      <c r="E1322" s="11" t="s">
        <v>976</v>
      </c>
      <c r="F1322" s="12" t="s">
        <v>1267</v>
      </c>
      <c r="G1322" s="11" t="s">
        <v>1596</v>
      </c>
      <c r="H1322" s="12" t="s">
        <v>2316</v>
      </c>
      <c r="I1322" s="11" t="s">
        <v>1424</v>
      </c>
      <c r="J1322" s="12" t="s">
        <v>1425</v>
      </c>
      <c r="K1322" s="12"/>
      <c r="L1322" s="13">
        <v>3060546</v>
      </c>
    </row>
    <row r="1323" spans="1:12" x14ac:dyDescent="0.3">
      <c r="A1323" s="11">
        <v>102001569</v>
      </c>
      <c r="B1323" s="12" t="s">
        <v>3200</v>
      </c>
      <c r="C1323" s="11" t="s">
        <v>933</v>
      </c>
      <c r="D1323" s="12" t="s">
        <v>1266</v>
      </c>
      <c r="E1323" s="11" t="s">
        <v>976</v>
      </c>
      <c r="F1323" s="12" t="s">
        <v>1267</v>
      </c>
      <c r="G1323" s="11" t="s">
        <v>1596</v>
      </c>
      <c r="H1323" s="12" t="s">
        <v>2316</v>
      </c>
      <c r="I1323" s="11" t="s">
        <v>1424</v>
      </c>
      <c r="J1323" s="12" t="s">
        <v>1425</v>
      </c>
      <c r="K1323" s="12"/>
      <c r="L1323" s="13">
        <v>27861480</v>
      </c>
    </row>
    <row r="1324" spans="1:12" ht="22.5" x14ac:dyDescent="0.3">
      <c r="A1324" s="11">
        <v>102001570</v>
      </c>
      <c r="B1324" s="12" t="s">
        <v>3201</v>
      </c>
      <c r="C1324" s="11" t="s">
        <v>933</v>
      </c>
      <c r="D1324" s="12" t="s">
        <v>1266</v>
      </c>
      <c r="E1324" s="11" t="s">
        <v>976</v>
      </c>
      <c r="F1324" s="12" t="s">
        <v>1267</v>
      </c>
      <c r="G1324" s="11" t="s">
        <v>1596</v>
      </c>
      <c r="H1324" s="12" t="s">
        <v>2316</v>
      </c>
      <c r="I1324" s="11" t="s">
        <v>1424</v>
      </c>
      <c r="J1324" s="12" t="s">
        <v>1425</v>
      </c>
      <c r="K1324" s="12"/>
      <c r="L1324" s="13">
        <v>2547719</v>
      </c>
    </row>
    <row r="1325" spans="1:12" ht="22.5" x14ac:dyDescent="0.3">
      <c r="A1325" s="11">
        <v>102001571</v>
      </c>
      <c r="B1325" s="12" t="s">
        <v>3202</v>
      </c>
      <c r="C1325" s="11" t="s">
        <v>933</v>
      </c>
      <c r="D1325" s="12" t="s">
        <v>1266</v>
      </c>
      <c r="E1325" s="11" t="s">
        <v>976</v>
      </c>
      <c r="F1325" s="12" t="s">
        <v>1267</v>
      </c>
      <c r="G1325" s="11" t="s">
        <v>1268</v>
      </c>
      <c r="H1325" s="12" t="s">
        <v>1269</v>
      </c>
      <c r="I1325" s="11" t="s">
        <v>1303</v>
      </c>
      <c r="J1325" s="12" t="s">
        <v>1302</v>
      </c>
      <c r="K1325" s="12"/>
      <c r="L1325" s="13">
        <v>95520912</v>
      </c>
    </row>
    <row r="1326" spans="1:12" x14ac:dyDescent="0.3">
      <c r="A1326" s="11">
        <v>102001572</v>
      </c>
      <c r="B1326" s="12" t="s">
        <v>1456</v>
      </c>
      <c r="C1326" s="11" t="s">
        <v>933</v>
      </c>
      <c r="D1326" s="12" t="s">
        <v>1266</v>
      </c>
      <c r="E1326" s="11" t="s">
        <v>1003</v>
      </c>
      <c r="F1326" s="12" t="s">
        <v>1339</v>
      </c>
      <c r="G1326" s="11" t="s">
        <v>1351</v>
      </c>
      <c r="H1326" s="12" t="s">
        <v>1352</v>
      </c>
      <c r="I1326" s="11" t="s">
        <v>1457</v>
      </c>
      <c r="J1326" s="12" t="s">
        <v>1458</v>
      </c>
      <c r="K1326" s="12"/>
      <c r="L1326" s="13">
        <v>3386592100</v>
      </c>
    </row>
    <row r="1327" spans="1:12" x14ac:dyDescent="0.3">
      <c r="A1327" s="11">
        <v>102001573</v>
      </c>
      <c r="B1327" s="12" t="s">
        <v>1459</v>
      </c>
      <c r="C1327" s="11" t="s">
        <v>933</v>
      </c>
      <c r="D1327" s="12" t="s">
        <v>1266</v>
      </c>
      <c r="E1327" s="11" t="s">
        <v>1003</v>
      </c>
      <c r="F1327" s="12" t="s">
        <v>1339</v>
      </c>
      <c r="G1327" s="11" t="s">
        <v>1351</v>
      </c>
      <c r="H1327" s="12" t="s">
        <v>1352</v>
      </c>
      <c r="I1327" s="11" t="s">
        <v>1457</v>
      </c>
      <c r="J1327" s="12" t="s">
        <v>1458</v>
      </c>
      <c r="K1327" s="12"/>
      <c r="L1327" s="13">
        <v>2973997309</v>
      </c>
    </row>
    <row r="1328" spans="1:12" ht="22.5" x14ac:dyDescent="0.3">
      <c r="A1328" s="11">
        <v>102001574</v>
      </c>
      <c r="B1328" s="12" t="s">
        <v>3203</v>
      </c>
      <c r="C1328" s="11" t="s">
        <v>933</v>
      </c>
      <c r="D1328" s="12" t="s">
        <v>1266</v>
      </c>
      <c r="E1328" s="11" t="s">
        <v>976</v>
      </c>
      <c r="F1328" s="12" t="s">
        <v>1267</v>
      </c>
      <c r="G1328" s="11" t="s">
        <v>1596</v>
      </c>
      <c r="H1328" s="12" t="s">
        <v>2316</v>
      </c>
      <c r="I1328" s="11" t="s">
        <v>1424</v>
      </c>
      <c r="J1328" s="12" t="s">
        <v>1425</v>
      </c>
      <c r="K1328" s="12"/>
      <c r="L1328" s="13">
        <v>27244936</v>
      </c>
    </row>
    <row r="1329" spans="1:12" x14ac:dyDescent="0.3">
      <c r="A1329" s="11">
        <v>102001576</v>
      </c>
      <c r="B1329" s="12" t="s">
        <v>1271</v>
      </c>
      <c r="C1329" s="11" t="s">
        <v>933</v>
      </c>
      <c r="D1329" s="12" t="s">
        <v>1266</v>
      </c>
      <c r="E1329" s="11" t="s">
        <v>976</v>
      </c>
      <c r="F1329" s="12" t="s">
        <v>1267</v>
      </c>
      <c r="G1329" s="11" t="s">
        <v>1268</v>
      </c>
      <c r="H1329" s="12" t="s">
        <v>1269</v>
      </c>
      <c r="I1329" s="11" t="s">
        <v>1270</v>
      </c>
      <c r="J1329" s="12" t="s">
        <v>1271</v>
      </c>
      <c r="K1329" s="12"/>
      <c r="L1329" s="13">
        <v>23516701176</v>
      </c>
    </row>
    <row r="1330" spans="1:12" x14ac:dyDescent="0.3">
      <c r="A1330" s="11">
        <v>102001577</v>
      </c>
      <c r="B1330" s="12" t="s">
        <v>1460</v>
      </c>
      <c r="C1330" s="11" t="s">
        <v>933</v>
      </c>
      <c r="D1330" s="12" t="s">
        <v>1266</v>
      </c>
      <c r="E1330" s="11" t="s">
        <v>976</v>
      </c>
      <c r="F1330" s="12" t="s">
        <v>1267</v>
      </c>
      <c r="G1330" s="11" t="s">
        <v>1268</v>
      </c>
      <c r="H1330" s="12" t="s">
        <v>1269</v>
      </c>
      <c r="I1330" s="11" t="s">
        <v>1270</v>
      </c>
      <c r="J1330" s="12" t="s">
        <v>1271</v>
      </c>
      <c r="K1330" s="12"/>
      <c r="L1330" s="13">
        <v>1956753595</v>
      </c>
    </row>
    <row r="1331" spans="1:12" x14ac:dyDescent="0.3">
      <c r="A1331" s="11">
        <v>102001578</v>
      </c>
      <c r="B1331" s="12" t="s">
        <v>1337</v>
      </c>
      <c r="C1331" s="11" t="s">
        <v>933</v>
      </c>
      <c r="D1331" s="12" t="s">
        <v>1266</v>
      </c>
      <c r="E1331" s="11" t="s">
        <v>976</v>
      </c>
      <c r="F1331" s="12" t="s">
        <v>1267</v>
      </c>
      <c r="G1331" s="11" t="s">
        <v>1268</v>
      </c>
      <c r="H1331" s="12" t="s">
        <v>1269</v>
      </c>
      <c r="I1331" s="11" t="s">
        <v>1270</v>
      </c>
      <c r="J1331" s="12" t="s">
        <v>1271</v>
      </c>
      <c r="K1331" s="12"/>
      <c r="L1331" s="13">
        <v>2138240866</v>
      </c>
    </row>
    <row r="1332" spans="1:12" x14ac:dyDescent="0.3">
      <c r="A1332" s="11">
        <v>102001579</v>
      </c>
      <c r="B1332" s="12" t="s">
        <v>1265</v>
      </c>
      <c r="C1332" s="11" t="s">
        <v>933</v>
      </c>
      <c r="D1332" s="12" t="s">
        <v>1266</v>
      </c>
      <c r="E1332" s="11" t="s">
        <v>976</v>
      </c>
      <c r="F1332" s="12" t="s">
        <v>1267</v>
      </c>
      <c r="G1332" s="11" t="s">
        <v>1268</v>
      </c>
      <c r="H1332" s="12" t="s">
        <v>1269</v>
      </c>
      <c r="I1332" s="11" t="s">
        <v>1270</v>
      </c>
      <c r="J1332" s="12" t="s">
        <v>1271</v>
      </c>
      <c r="K1332" s="12"/>
      <c r="L1332" s="13">
        <v>2959203897</v>
      </c>
    </row>
    <row r="1333" spans="1:12" x14ac:dyDescent="0.3">
      <c r="A1333" s="11">
        <v>102001580</v>
      </c>
      <c r="B1333" s="12" t="s">
        <v>1410</v>
      </c>
      <c r="C1333" s="11" t="s">
        <v>933</v>
      </c>
      <c r="D1333" s="12" t="s">
        <v>1266</v>
      </c>
      <c r="E1333" s="11" t="s">
        <v>976</v>
      </c>
      <c r="F1333" s="12" t="s">
        <v>1267</v>
      </c>
      <c r="G1333" s="11" t="s">
        <v>1268</v>
      </c>
      <c r="H1333" s="12" t="s">
        <v>1269</v>
      </c>
      <c r="I1333" s="11" t="s">
        <v>1270</v>
      </c>
      <c r="J1333" s="12" t="s">
        <v>1271</v>
      </c>
      <c r="K1333" s="12"/>
      <c r="L1333" s="13">
        <v>11086440770</v>
      </c>
    </row>
    <row r="1334" spans="1:12" x14ac:dyDescent="0.3">
      <c r="A1334" s="11">
        <v>102001581</v>
      </c>
      <c r="B1334" s="12" t="s">
        <v>1274</v>
      </c>
      <c r="C1334" s="11" t="s">
        <v>933</v>
      </c>
      <c r="D1334" s="12" t="s">
        <v>1266</v>
      </c>
      <c r="E1334" s="11" t="s">
        <v>976</v>
      </c>
      <c r="F1334" s="12" t="s">
        <v>1267</v>
      </c>
      <c r="G1334" s="11" t="s">
        <v>1268</v>
      </c>
      <c r="H1334" s="12" t="s">
        <v>1269</v>
      </c>
      <c r="I1334" s="11" t="s">
        <v>1273</v>
      </c>
      <c r="J1334" s="12" t="s">
        <v>1274</v>
      </c>
      <c r="K1334" s="12"/>
      <c r="L1334" s="13">
        <v>3748331972</v>
      </c>
    </row>
    <row r="1335" spans="1:12" x14ac:dyDescent="0.3">
      <c r="A1335" s="11">
        <v>102001582</v>
      </c>
      <c r="B1335" s="12" t="s">
        <v>1461</v>
      </c>
      <c r="C1335" s="11" t="s">
        <v>933</v>
      </c>
      <c r="D1335" s="12" t="s">
        <v>1266</v>
      </c>
      <c r="E1335" s="11" t="s">
        <v>976</v>
      </c>
      <c r="F1335" s="12" t="s">
        <v>1267</v>
      </c>
      <c r="G1335" s="11" t="s">
        <v>1268</v>
      </c>
      <c r="H1335" s="12" t="s">
        <v>1269</v>
      </c>
      <c r="I1335" s="11" t="s">
        <v>1273</v>
      </c>
      <c r="J1335" s="12" t="s">
        <v>1274</v>
      </c>
      <c r="K1335" s="12"/>
      <c r="L1335" s="13">
        <v>507478475</v>
      </c>
    </row>
    <row r="1336" spans="1:12" x14ac:dyDescent="0.3">
      <c r="A1336" s="11">
        <v>102001583</v>
      </c>
      <c r="B1336" s="12" t="s">
        <v>1277</v>
      </c>
      <c r="C1336" s="11" t="s">
        <v>933</v>
      </c>
      <c r="D1336" s="12" t="s">
        <v>1266</v>
      </c>
      <c r="E1336" s="11" t="s">
        <v>976</v>
      </c>
      <c r="F1336" s="12" t="s">
        <v>1267</v>
      </c>
      <c r="G1336" s="11" t="s">
        <v>1268</v>
      </c>
      <c r="H1336" s="12" t="s">
        <v>1269</v>
      </c>
      <c r="I1336" s="11" t="s">
        <v>1276</v>
      </c>
      <c r="J1336" s="12" t="s">
        <v>1277</v>
      </c>
      <c r="K1336" s="12"/>
      <c r="L1336" s="13">
        <v>4456272429</v>
      </c>
    </row>
    <row r="1337" spans="1:12" x14ac:dyDescent="0.3">
      <c r="A1337" s="11">
        <v>102001584</v>
      </c>
      <c r="B1337" s="12" t="s">
        <v>1462</v>
      </c>
      <c r="C1337" s="11" t="s">
        <v>933</v>
      </c>
      <c r="D1337" s="12" t="s">
        <v>1266</v>
      </c>
      <c r="E1337" s="11" t="s">
        <v>976</v>
      </c>
      <c r="F1337" s="12" t="s">
        <v>1267</v>
      </c>
      <c r="G1337" s="11" t="s">
        <v>1268</v>
      </c>
      <c r="H1337" s="12" t="s">
        <v>1269</v>
      </c>
      <c r="I1337" s="11" t="s">
        <v>1276</v>
      </c>
      <c r="J1337" s="12" t="s">
        <v>1277</v>
      </c>
      <c r="K1337" s="12"/>
      <c r="L1337" s="13">
        <v>986160932</v>
      </c>
    </row>
    <row r="1338" spans="1:12" x14ac:dyDescent="0.3">
      <c r="A1338" s="11">
        <v>102001585</v>
      </c>
      <c r="B1338" s="12" t="s">
        <v>1281</v>
      </c>
      <c r="C1338" s="11" t="s">
        <v>933</v>
      </c>
      <c r="D1338" s="12" t="s">
        <v>1266</v>
      </c>
      <c r="E1338" s="11" t="s">
        <v>976</v>
      </c>
      <c r="F1338" s="12" t="s">
        <v>1267</v>
      </c>
      <c r="G1338" s="11" t="s">
        <v>1268</v>
      </c>
      <c r="H1338" s="12" t="s">
        <v>1269</v>
      </c>
      <c r="I1338" s="11" t="s">
        <v>1280</v>
      </c>
      <c r="J1338" s="12" t="s">
        <v>1281</v>
      </c>
      <c r="K1338" s="12"/>
      <c r="L1338" s="13">
        <v>17501400065</v>
      </c>
    </row>
    <row r="1339" spans="1:12" x14ac:dyDescent="0.3">
      <c r="A1339" s="11">
        <v>102001587</v>
      </c>
      <c r="B1339" s="12" t="s">
        <v>1301</v>
      </c>
      <c r="C1339" s="11" t="s">
        <v>933</v>
      </c>
      <c r="D1339" s="12" t="s">
        <v>1266</v>
      </c>
      <c r="E1339" s="11" t="s">
        <v>976</v>
      </c>
      <c r="F1339" s="12" t="s">
        <v>1267</v>
      </c>
      <c r="G1339" s="11" t="s">
        <v>1268</v>
      </c>
      <c r="H1339" s="12" t="s">
        <v>1269</v>
      </c>
      <c r="I1339" s="11" t="s">
        <v>1280</v>
      </c>
      <c r="J1339" s="12" t="s">
        <v>1281</v>
      </c>
      <c r="K1339" s="12"/>
      <c r="L1339" s="13">
        <v>651728226</v>
      </c>
    </row>
    <row r="1340" spans="1:12" x14ac:dyDescent="0.3">
      <c r="A1340" s="11">
        <v>102001588</v>
      </c>
      <c r="B1340" s="12" t="s">
        <v>1282</v>
      </c>
      <c r="C1340" s="11" t="s">
        <v>933</v>
      </c>
      <c r="D1340" s="12" t="s">
        <v>1266</v>
      </c>
      <c r="E1340" s="11" t="s">
        <v>976</v>
      </c>
      <c r="F1340" s="12" t="s">
        <v>1267</v>
      </c>
      <c r="G1340" s="11" t="s">
        <v>1268</v>
      </c>
      <c r="H1340" s="12" t="s">
        <v>1269</v>
      </c>
      <c r="I1340" s="11" t="s">
        <v>1283</v>
      </c>
      <c r="J1340" s="12" t="s">
        <v>1282</v>
      </c>
      <c r="K1340" s="12"/>
      <c r="L1340" s="13">
        <v>11111026332</v>
      </c>
    </row>
    <row r="1341" spans="1:12" x14ac:dyDescent="0.3">
      <c r="A1341" s="11">
        <v>102001589</v>
      </c>
      <c r="B1341" s="12" t="s">
        <v>1463</v>
      </c>
      <c r="C1341" s="11" t="s">
        <v>933</v>
      </c>
      <c r="D1341" s="12" t="s">
        <v>1266</v>
      </c>
      <c r="E1341" s="11" t="s">
        <v>976</v>
      </c>
      <c r="F1341" s="12" t="s">
        <v>1267</v>
      </c>
      <c r="G1341" s="11" t="s">
        <v>1268</v>
      </c>
      <c r="H1341" s="12" t="s">
        <v>1269</v>
      </c>
      <c r="I1341" s="11" t="s">
        <v>1283</v>
      </c>
      <c r="J1341" s="12" t="s">
        <v>1282</v>
      </c>
      <c r="K1341" s="12"/>
      <c r="L1341" s="13">
        <v>382116231</v>
      </c>
    </row>
    <row r="1342" spans="1:12" x14ac:dyDescent="0.3">
      <c r="A1342" s="11">
        <v>102001590</v>
      </c>
      <c r="B1342" s="12" t="s">
        <v>1464</v>
      </c>
      <c r="C1342" s="11" t="s">
        <v>933</v>
      </c>
      <c r="D1342" s="12" t="s">
        <v>1266</v>
      </c>
      <c r="E1342" s="11" t="s">
        <v>976</v>
      </c>
      <c r="F1342" s="12" t="s">
        <v>1267</v>
      </c>
      <c r="G1342" s="11" t="s">
        <v>1268</v>
      </c>
      <c r="H1342" s="12" t="s">
        <v>1269</v>
      </c>
      <c r="I1342" s="11" t="s">
        <v>1283</v>
      </c>
      <c r="J1342" s="12" t="s">
        <v>1282</v>
      </c>
      <c r="K1342" s="12"/>
      <c r="L1342" s="13">
        <v>198873000</v>
      </c>
    </row>
    <row r="1343" spans="1:12" x14ac:dyDescent="0.3">
      <c r="A1343" s="11">
        <v>102001592</v>
      </c>
      <c r="B1343" s="12" t="s">
        <v>1299</v>
      </c>
      <c r="C1343" s="11" t="s">
        <v>933</v>
      </c>
      <c r="D1343" s="12" t="s">
        <v>1266</v>
      </c>
      <c r="E1343" s="11" t="s">
        <v>976</v>
      </c>
      <c r="F1343" s="12" t="s">
        <v>1267</v>
      </c>
      <c r="G1343" s="11" t="s">
        <v>1268</v>
      </c>
      <c r="H1343" s="12" t="s">
        <v>1269</v>
      </c>
      <c r="I1343" s="11" t="s">
        <v>1300</v>
      </c>
      <c r="J1343" s="12" t="s">
        <v>1299</v>
      </c>
      <c r="K1343" s="12"/>
      <c r="L1343" s="13">
        <v>2003003886</v>
      </c>
    </row>
    <row r="1344" spans="1:12" x14ac:dyDescent="0.3">
      <c r="A1344" s="11">
        <v>102001593</v>
      </c>
      <c r="B1344" s="12" t="s">
        <v>1291</v>
      </c>
      <c r="C1344" s="11" t="s">
        <v>933</v>
      </c>
      <c r="D1344" s="12" t="s">
        <v>1266</v>
      </c>
      <c r="E1344" s="11" t="s">
        <v>976</v>
      </c>
      <c r="F1344" s="12" t="s">
        <v>1267</v>
      </c>
      <c r="G1344" s="11" t="s">
        <v>1292</v>
      </c>
      <c r="H1344" s="12" t="s">
        <v>1293</v>
      </c>
      <c r="I1344" s="11" t="s">
        <v>1294</v>
      </c>
      <c r="J1344" s="12" t="s">
        <v>1291</v>
      </c>
      <c r="K1344" s="12"/>
      <c r="L1344" s="13">
        <v>10697781771</v>
      </c>
    </row>
    <row r="1345" spans="1:12" x14ac:dyDescent="0.3">
      <c r="A1345" s="11">
        <v>102001594</v>
      </c>
      <c r="B1345" s="12" t="s">
        <v>1465</v>
      </c>
      <c r="C1345" s="11" t="s">
        <v>933</v>
      </c>
      <c r="D1345" s="12" t="s">
        <v>1266</v>
      </c>
      <c r="E1345" s="11" t="s">
        <v>976</v>
      </c>
      <c r="F1345" s="12" t="s">
        <v>1267</v>
      </c>
      <c r="G1345" s="11" t="s">
        <v>1292</v>
      </c>
      <c r="H1345" s="12" t="s">
        <v>1293</v>
      </c>
      <c r="I1345" s="11" t="s">
        <v>1294</v>
      </c>
      <c r="J1345" s="12" t="s">
        <v>1291</v>
      </c>
      <c r="K1345" s="12"/>
      <c r="L1345" s="13">
        <v>241774500</v>
      </c>
    </row>
    <row r="1346" spans="1:12" x14ac:dyDescent="0.3">
      <c r="A1346" s="11">
        <v>102001596</v>
      </c>
      <c r="B1346" s="12" t="s">
        <v>1302</v>
      </c>
      <c r="C1346" s="11" t="s">
        <v>933</v>
      </c>
      <c r="D1346" s="12" t="s">
        <v>1266</v>
      </c>
      <c r="E1346" s="11" t="s">
        <v>976</v>
      </c>
      <c r="F1346" s="12" t="s">
        <v>1267</v>
      </c>
      <c r="G1346" s="11" t="s">
        <v>1268</v>
      </c>
      <c r="H1346" s="12" t="s">
        <v>1269</v>
      </c>
      <c r="I1346" s="11" t="s">
        <v>1303</v>
      </c>
      <c r="J1346" s="12" t="s">
        <v>1302</v>
      </c>
      <c r="K1346" s="12"/>
      <c r="L1346" s="13">
        <v>6979575967</v>
      </c>
    </row>
    <row r="1347" spans="1:12" x14ac:dyDescent="0.3">
      <c r="A1347" s="11">
        <v>102001597</v>
      </c>
      <c r="B1347" s="12" t="s">
        <v>1466</v>
      </c>
      <c r="C1347" s="11" t="s">
        <v>933</v>
      </c>
      <c r="D1347" s="12" t="s">
        <v>1266</v>
      </c>
      <c r="E1347" s="11" t="s">
        <v>976</v>
      </c>
      <c r="F1347" s="12" t="s">
        <v>1267</v>
      </c>
      <c r="G1347" s="11" t="s">
        <v>1268</v>
      </c>
      <c r="H1347" s="12" t="s">
        <v>1269</v>
      </c>
      <c r="I1347" s="11" t="s">
        <v>1303</v>
      </c>
      <c r="J1347" s="12" t="s">
        <v>1302</v>
      </c>
      <c r="K1347" s="12"/>
      <c r="L1347" s="13">
        <v>1157708178</v>
      </c>
    </row>
    <row r="1348" spans="1:12" x14ac:dyDescent="0.3">
      <c r="A1348" s="11">
        <v>102001598</v>
      </c>
      <c r="B1348" s="12" t="s">
        <v>1307</v>
      </c>
      <c r="C1348" s="11" t="s">
        <v>933</v>
      </c>
      <c r="D1348" s="12" t="s">
        <v>1266</v>
      </c>
      <c r="E1348" s="11" t="s">
        <v>976</v>
      </c>
      <c r="F1348" s="12" t="s">
        <v>1267</v>
      </c>
      <c r="G1348" s="11" t="s">
        <v>1268</v>
      </c>
      <c r="H1348" s="12" t="s">
        <v>1269</v>
      </c>
      <c r="I1348" s="11" t="s">
        <v>1306</v>
      </c>
      <c r="J1348" s="12" t="s">
        <v>1307</v>
      </c>
      <c r="K1348" s="12"/>
      <c r="L1348" s="13">
        <v>12432214107</v>
      </c>
    </row>
    <row r="1349" spans="1:12" x14ac:dyDescent="0.3">
      <c r="A1349" s="11">
        <v>102001600</v>
      </c>
      <c r="B1349" s="12" t="s">
        <v>1467</v>
      </c>
      <c r="C1349" s="11" t="s">
        <v>933</v>
      </c>
      <c r="D1349" s="12" t="s">
        <v>1266</v>
      </c>
      <c r="E1349" s="11" t="s">
        <v>976</v>
      </c>
      <c r="F1349" s="12" t="s">
        <v>1267</v>
      </c>
      <c r="G1349" s="11" t="s">
        <v>1268</v>
      </c>
      <c r="H1349" s="12" t="s">
        <v>1269</v>
      </c>
      <c r="I1349" s="11" t="s">
        <v>1306</v>
      </c>
      <c r="J1349" s="12" t="s">
        <v>1307</v>
      </c>
      <c r="K1349" s="12"/>
      <c r="L1349" s="13">
        <v>-1656000</v>
      </c>
    </row>
    <row r="1350" spans="1:12" x14ac:dyDescent="0.3">
      <c r="A1350" s="11">
        <v>102001601</v>
      </c>
      <c r="B1350" s="12" t="s">
        <v>1308</v>
      </c>
      <c r="C1350" s="11" t="s">
        <v>933</v>
      </c>
      <c r="D1350" s="12" t="s">
        <v>1266</v>
      </c>
      <c r="E1350" s="11" t="s">
        <v>976</v>
      </c>
      <c r="F1350" s="12" t="s">
        <v>1267</v>
      </c>
      <c r="G1350" s="11" t="s">
        <v>1268</v>
      </c>
      <c r="H1350" s="12" t="s">
        <v>1269</v>
      </c>
      <c r="I1350" s="11" t="s">
        <v>1309</v>
      </c>
      <c r="J1350" s="12" t="s">
        <v>1308</v>
      </c>
      <c r="K1350" s="12"/>
      <c r="L1350" s="13">
        <v>1894158572</v>
      </c>
    </row>
    <row r="1351" spans="1:12" x14ac:dyDescent="0.3">
      <c r="A1351" s="11">
        <v>102001602</v>
      </c>
      <c r="B1351" s="12" t="s">
        <v>1468</v>
      </c>
      <c r="C1351" s="11" t="s">
        <v>933</v>
      </c>
      <c r="D1351" s="12" t="s">
        <v>1266</v>
      </c>
      <c r="E1351" s="11" t="s">
        <v>976</v>
      </c>
      <c r="F1351" s="12" t="s">
        <v>1267</v>
      </c>
      <c r="G1351" s="11" t="s">
        <v>1292</v>
      </c>
      <c r="H1351" s="12" t="s">
        <v>1293</v>
      </c>
      <c r="I1351" s="11" t="s">
        <v>1296</v>
      </c>
      <c r="J1351" s="12" t="s">
        <v>1297</v>
      </c>
      <c r="K1351" s="12"/>
      <c r="L1351" s="13">
        <v>5065869784</v>
      </c>
    </row>
    <row r="1352" spans="1:12" x14ac:dyDescent="0.3">
      <c r="A1352" s="11">
        <v>102001603</v>
      </c>
      <c r="B1352" s="12" t="s">
        <v>1298</v>
      </c>
      <c r="C1352" s="11" t="s">
        <v>933</v>
      </c>
      <c r="D1352" s="12" t="s">
        <v>1266</v>
      </c>
      <c r="E1352" s="11" t="s">
        <v>976</v>
      </c>
      <c r="F1352" s="12" t="s">
        <v>1267</v>
      </c>
      <c r="G1352" s="11" t="s">
        <v>1292</v>
      </c>
      <c r="H1352" s="12" t="s">
        <v>1293</v>
      </c>
      <c r="I1352" s="11" t="s">
        <v>1296</v>
      </c>
      <c r="J1352" s="12" t="s">
        <v>1297</v>
      </c>
      <c r="K1352" s="12"/>
      <c r="L1352" s="13">
        <v>1869777132</v>
      </c>
    </row>
    <row r="1353" spans="1:12" x14ac:dyDescent="0.3">
      <c r="A1353" s="11">
        <v>102001605</v>
      </c>
      <c r="B1353" s="12" t="s">
        <v>1289</v>
      </c>
      <c r="C1353" s="11" t="s">
        <v>933</v>
      </c>
      <c r="D1353" s="12" t="s">
        <v>1266</v>
      </c>
      <c r="E1353" s="11" t="s">
        <v>976</v>
      </c>
      <c r="F1353" s="12" t="s">
        <v>1267</v>
      </c>
      <c r="G1353" s="11" t="s">
        <v>1286</v>
      </c>
      <c r="H1353" s="12" t="s">
        <v>1287</v>
      </c>
      <c r="I1353" s="11" t="s">
        <v>1288</v>
      </c>
      <c r="J1353" s="12" t="s">
        <v>1289</v>
      </c>
      <c r="K1353" s="12"/>
      <c r="L1353" s="13">
        <v>14002326330</v>
      </c>
    </row>
    <row r="1354" spans="1:12" x14ac:dyDescent="0.3">
      <c r="A1354" s="11">
        <v>102001606</v>
      </c>
      <c r="B1354" s="12" t="s">
        <v>1469</v>
      </c>
      <c r="C1354" s="11" t="s">
        <v>933</v>
      </c>
      <c r="D1354" s="12" t="s">
        <v>1266</v>
      </c>
      <c r="E1354" s="11" t="s">
        <v>976</v>
      </c>
      <c r="F1354" s="12" t="s">
        <v>1267</v>
      </c>
      <c r="G1354" s="11" t="s">
        <v>1286</v>
      </c>
      <c r="H1354" s="12" t="s">
        <v>1287</v>
      </c>
      <c r="I1354" s="11" t="s">
        <v>1288</v>
      </c>
      <c r="J1354" s="12" t="s">
        <v>1289</v>
      </c>
      <c r="K1354" s="12"/>
      <c r="L1354" s="13">
        <v>1507171630</v>
      </c>
    </row>
    <row r="1355" spans="1:12" x14ac:dyDescent="0.3">
      <c r="A1355" s="11">
        <v>102001607</v>
      </c>
      <c r="B1355" s="12" t="s">
        <v>1323</v>
      </c>
      <c r="C1355" s="11" t="s">
        <v>933</v>
      </c>
      <c r="D1355" s="12" t="s">
        <v>1266</v>
      </c>
      <c r="E1355" s="11" t="s">
        <v>985</v>
      </c>
      <c r="F1355" s="12" t="s">
        <v>1315</v>
      </c>
      <c r="G1355" s="11" t="s">
        <v>1320</v>
      </c>
      <c r="H1355" s="12" t="s">
        <v>1321</v>
      </c>
      <c r="I1355" s="11" t="s">
        <v>1322</v>
      </c>
      <c r="J1355" s="12" t="s">
        <v>1323</v>
      </c>
      <c r="K1355" s="12"/>
      <c r="L1355" s="13">
        <v>12126753290</v>
      </c>
    </row>
    <row r="1356" spans="1:12" x14ac:dyDescent="0.3">
      <c r="A1356" s="11">
        <v>102001608</v>
      </c>
      <c r="B1356" s="12" t="s">
        <v>1470</v>
      </c>
      <c r="C1356" s="11" t="s">
        <v>933</v>
      </c>
      <c r="D1356" s="12" t="s">
        <v>1266</v>
      </c>
      <c r="E1356" s="11" t="s">
        <v>985</v>
      </c>
      <c r="F1356" s="12" t="s">
        <v>1315</v>
      </c>
      <c r="G1356" s="11" t="s">
        <v>1320</v>
      </c>
      <c r="H1356" s="12" t="s">
        <v>1321</v>
      </c>
      <c r="I1356" s="11" t="s">
        <v>1322</v>
      </c>
      <c r="J1356" s="12" t="s">
        <v>1323</v>
      </c>
      <c r="K1356" s="12"/>
      <c r="L1356" s="13">
        <v>671262000</v>
      </c>
    </row>
    <row r="1357" spans="1:12" x14ac:dyDescent="0.3">
      <c r="A1357" s="11">
        <v>102001609</v>
      </c>
      <c r="B1357" s="12" t="s">
        <v>1314</v>
      </c>
      <c r="C1357" s="11" t="s">
        <v>933</v>
      </c>
      <c r="D1357" s="12" t="s">
        <v>1266</v>
      </c>
      <c r="E1357" s="11" t="s">
        <v>985</v>
      </c>
      <c r="F1357" s="12" t="s">
        <v>1315</v>
      </c>
      <c r="G1357" s="11" t="s">
        <v>1316</v>
      </c>
      <c r="H1357" s="12" t="s">
        <v>1317</v>
      </c>
      <c r="I1357" s="11" t="s">
        <v>1318</v>
      </c>
      <c r="J1357" s="12" t="s">
        <v>1314</v>
      </c>
      <c r="K1357" s="12"/>
      <c r="L1357" s="13">
        <v>4472992515</v>
      </c>
    </row>
    <row r="1358" spans="1:12" x14ac:dyDescent="0.3">
      <c r="A1358" s="11">
        <v>102001610</v>
      </c>
      <c r="B1358" s="12" t="s">
        <v>1471</v>
      </c>
      <c r="C1358" s="11" t="s">
        <v>933</v>
      </c>
      <c r="D1358" s="12" t="s">
        <v>1266</v>
      </c>
      <c r="E1358" s="11" t="s">
        <v>985</v>
      </c>
      <c r="F1358" s="12" t="s">
        <v>1315</v>
      </c>
      <c r="G1358" s="11" t="s">
        <v>1316</v>
      </c>
      <c r="H1358" s="12" t="s">
        <v>1317</v>
      </c>
      <c r="I1358" s="11" t="s">
        <v>1318</v>
      </c>
      <c r="J1358" s="12" t="s">
        <v>1314</v>
      </c>
      <c r="K1358" s="12"/>
      <c r="L1358" s="13">
        <v>178972312</v>
      </c>
    </row>
    <row r="1359" spans="1:12" x14ac:dyDescent="0.3">
      <c r="A1359" s="11">
        <v>102001611</v>
      </c>
      <c r="B1359" s="12" t="s">
        <v>1335</v>
      </c>
      <c r="C1359" s="11" t="s">
        <v>933</v>
      </c>
      <c r="D1359" s="12" t="s">
        <v>1266</v>
      </c>
      <c r="E1359" s="11" t="s">
        <v>990</v>
      </c>
      <c r="F1359" s="12" t="s">
        <v>1325</v>
      </c>
      <c r="G1359" s="11" t="s">
        <v>1326</v>
      </c>
      <c r="H1359" s="12" t="s">
        <v>1327</v>
      </c>
      <c r="I1359" s="11" t="s">
        <v>1334</v>
      </c>
      <c r="J1359" s="12" t="s">
        <v>1335</v>
      </c>
      <c r="K1359" s="12"/>
      <c r="L1359" s="13">
        <v>6891776166</v>
      </c>
    </row>
    <row r="1360" spans="1:12" ht="22.5" x14ac:dyDescent="0.3">
      <c r="A1360" s="11">
        <v>102001617</v>
      </c>
      <c r="B1360" s="12" t="s">
        <v>3204</v>
      </c>
      <c r="C1360" s="11" t="s">
        <v>933</v>
      </c>
      <c r="D1360" s="12" t="s">
        <v>1266</v>
      </c>
      <c r="E1360" s="11" t="s">
        <v>976</v>
      </c>
      <c r="F1360" s="12" t="s">
        <v>1267</v>
      </c>
      <c r="G1360" s="11" t="s">
        <v>1268</v>
      </c>
      <c r="H1360" s="12" t="s">
        <v>1269</v>
      </c>
      <c r="I1360" s="11" t="s">
        <v>1288</v>
      </c>
      <c r="J1360" s="12" t="s">
        <v>1289</v>
      </c>
      <c r="K1360" s="12"/>
      <c r="L1360" s="13">
        <v>3625033</v>
      </c>
    </row>
    <row r="1361" spans="1:12" x14ac:dyDescent="0.3">
      <c r="A1361" s="11">
        <v>102001618</v>
      </c>
      <c r="B1361" s="12" t="s">
        <v>1472</v>
      </c>
      <c r="C1361" s="11" t="s">
        <v>933</v>
      </c>
      <c r="D1361" s="12" t="s">
        <v>1266</v>
      </c>
      <c r="E1361" s="11" t="s">
        <v>1003</v>
      </c>
      <c r="F1361" s="12" t="s">
        <v>1339</v>
      </c>
      <c r="G1361" s="11" t="s">
        <v>1351</v>
      </c>
      <c r="H1361" s="12" t="s">
        <v>1352</v>
      </c>
      <c r="I1361" s="11" t="s">
        <v>1473</v>
      </c>
      <c r="J1361" s="12" t="s">
        <v>1474</v>
      </c>
      <c r="K1361" s="12"/>
      <c r="L1361" s="13">
        <v>115100454</v>
      </c>
    </row>
    <row r="1362" spans="1:12" x14ac:dyDescent="0.3">
      <c r="A1362" s="11">
        <v>102001619</v>
      </c>
      <c r="B1362" s="12" t="s">
        <v>1475</v>
      </c>
      <c r="C1362" s="11" t="s">
        <v>933</v>
      </c>
      <c r="D1362" s="12" t="s">
        <v>1266</v>
      </c>
      <c r="E1362" s="11" t="s">
        <v>1010</v>
      </c>
      <c r="F1362" s="12" t="s">
        <v>1358</v>
      </c>
      <c r="G1362" s="11" t="s">
        <v>1359</v>
      </c>
      <c r="H1362" s="12" t="s">
        <v>1360</v>
      </c>
      <c r="I1362" s="11" t="s">
        <v>1331</v>
      </c>
      <c r="J1362" s="12" t="s">
        <v>1332</v>
      </c>
      <c r="K1362" s="12"/>
      <c r="L1362" s="13">
        <v>6682532940</v>
      </c>
    </row>
    <row r="1363" spans="1:12" x14ac:dyDescent="0.3">
      <c r="A1363" s="11">
        <v>102001620</v>
      </c>
      <c r="B1363" s="12" t="s">
        <v>2307</v>
      </c>
      <c r="C1363" s="11" t="s">
        <v>933</v>
      </c>
      <c r="D1363" s="12" t="s">
        <v>1266</v>
      </c>
      <c r="E1363" s="11" t="s">
        <v>985</v>
      </c>
      <c r="F1363" s="12" t="s">
        <v>1315</v>
      </c>
      <c r="G1363" s="11" t="s">
        <v>1320</v>
      </c>
      <c r="H1363" s="12" t="s">
        <v>1321</v>
      </c>
      <c r="I1363" s="11" t="s">
        <v>1322</v>
      </c>
      <c r="J1363" s="12" t="s">
        <v>1323</v>
      </c>
      <c r="K1363" s="12"/>
      <c r="L1363" s="13">
        <v>554896479</v>
      </c>
    </row>
    <row r="1364" spans="1:12" x14ac:dyDescent="0.3">
      <c r="A1364" s="11">
        <v>102001629</v>
      </c>
      <c r="B1364" s="12" t="s">
        <v>1476</v>
      </c>
      <c r="C1364" s="11" t="s">
        <v>933</v>
      </c>
      <c r="D1364" s="12" t="s">
        <v>1266</v>
      </c>
      <c r="E1364" s="11" t="s">
        <v>976</v>
      </c>
      <c r="F1364" s="12" t="s">
        <v>1267</v>
      </c>
      <c r="G1364" s="11" t="s">
        <v>1268</v>
      </c>
      <c r="H1364" s="12" t="s">
        <v>1269</v>
      </c>
      <c r="I1364" s="11" t="s">
        <v>1280</v>
      </c>
      <c r="J1364" s="12" t="s">
        <v>1281</v>
      </c>
      <c r="K1364" s="12"/>
      <c r="L1364" s="13">
        <v>2163717928</v>
      </c>
    </row>
    <row r="1365" spans="1:12" x14ac:dyDescent="0.3">
      <c r="A1365" s="11">
        <v>102001630</v>
      </c>
      <c r="B1365" s="12" t="s">
        <v>1477</v>
      </c>
      <c r="C1365" s="11" t="s">
        <v>933</v>
      </c>
      <c r="D1365" s="12" t="s">
        <v>1266</v>
      </c>
      <c r="E1365" s="11" t="s">
        <v>1003</v>
      </c>
      <c r="F1365" s="12" t="s">
        <v>1339</v>
      </c>
      <c r="G1365" s="11" t="s">
        <v>1351</v>
      </c>
      <c r="H1365" s="12" t="s">
        <v>1352</v>
      </c>
      <c r="I1365" s="11" t="s">
        <v>1353</v>
      </c>
      <c r="J1365" s="12" t="s">
        <v>1354</v>
      </c>
      <c r="K1365" s="12"/>
      <c r="L1365" s="13">
        <v>709319840</v>
      </c>
    </row>
    <row r="1366" spans="1:12" x14ac:dyDescent="0.3">
      <c r="A1366" s="11">
        <v>102001635</v>
      </c>
      <c r="B1366" s="12" t="s">
        <v>2308</v>
      </c>
      <c r="C1366" s="11" t="s">
        <v>933</v>
      </c>
      <c r="D1366" s="12" t="s">
        <v>1266</v>
      </c>
      <c r="E1366" s="11" t="s">
        <v>985</v>
      </c>
      <c r="F1366" s="12" t="s">
        <v>1315</v>
      </c>
      <c r="G1366" s="11" t="s">
        <v>1320</v>
      </c>
      <c r="H1366" s="12" t="s">
        <v>1321</v>
      </c>
      <c r="I1366" s="11" t="s">
        <v>1322</v>
      </c>
      <c r="J1366" s="12" t="s">
        <v>1323</v>
      </c>
      <c r="K1366" s="12"/>
      <c r="L1366" s="13">
        <v>315653140</v>
      </c>
    </row>
    <row r="1367" spans="1:12" x14ac:dyDescent="0.3">
      <c r="A1367" s="11">
        <v>102001636</v>
      </c>
      <c r="B1367" s="12" t="s">
        <v>2309</v>
      </c>
      <c r="C1367" s="11" t="s">
        <v>933</v>
      </c>
      <c r="D1367" s="12" t="s">
        <v>1266</v>
      </c>
      <c r="E1367" s="11" t="s">
        <v>985</v>
      </c>
      <c r="F1367" s="12" t="s">
        <v>1315</v>
      </c>
      <c r="G1367" s="11" t="s">
        <v>1320</v>
      </c>
      <c r="H1367" s="12" t="s">
        <v>1321</v>
      </c>
      <c r="I1367" s="11" t="s">
        <v>1322</v>
      </c>
      <c r="J1367" s="12" t="s">
        <v>1323</v>
      </c>
      <c r="K1367" s="12"/>
      <c r="L1367" s="13">
        <v>304412999</v>
      </c>
    </row>
    <row r="1368" spans="1:12" x14ac:dyDescent="0.3">
      <c r="A1368" s="11">
        <v>102001637</v>
      </c>
      <c r="B1368" s="12" t="s">
        <v>1478</v>
      </c>
      <c r="C1368" s="11" t="s">
        <v>933</v>
      </c>
      <c r="D1368" s="12" t="s">
        <v>1266</v>
      </c>
      <c r="E1368" s="11" t="s">
        <v>1003</v>
      </c>
      <c r="F1368" s="12" t="s">
        <v>1339</v>
      </c>
      <c r="G1368" s="11" t="s">
        <v>1359</v>
      </c>
      <c r="H1368" s="12" t="s">
        <v>1360</v>
      </c>
      <c r="I1368" s="11" t="s">
        <v>1353</v>
      </c>
      <c r="J1368" s="12" t="s">
        <v>1354</v>
      </c>
      <c r="K1368" s="12"/>
      <c r="L1368" s="13">
        <v>176212936</v>
      </c>
    </row>
    <row r="1369" spans="1:12" x14ac:dyDescent="0.3">
      <c r="A1369" s="11">
        <v>102001640</v>
      </c>
      <c r="B1369" s="12" t="s">
        <v>1479</v>
      </c>
      <c r="C1369" s="11" t="s">
        <v>933</v>
      </c>
      <c r="D1369" s="12" t="s">
        <v>1266</v>
      </c>
      <c r="E1369" s="11" t="s">
        <v>976</v>
      </c>
      <c r="F1369" s="12" t="s">
        <v>1267</v>
      </c>
      <c r="G1369" s="11" t="s">
        <v>1286</v>
      </c>
      <c r="H1369" s="12" t="s">
        <v>1287</v>
      </c>
      <c r="I1369" s="11" t="s">
        <v>1288</v>
      </c>
      <c r="J1369" s="12" t="s">
        <v>1289</v>
      </c>
      <c r="K1369" s="12"/>
      <c r="L1369" s="13">
        <v>2372721055</v>
      </c>
    </row>
    <row r="1370" spans="1:12" ht="22.5" x14ac:dyDescent="0.3">
      <c r="A1370" s="11">
        <v>102001645</v>
      </c>
      <c r="B1370" s="12" t="s">
        <v>3205</v>
      </c>
      <c r="C1370" s="11" t="s">
        <v>933</v>
      </c>
      <c r="D1370" s="12" t="s">
        <v>1266</v>
      </c>
      <c r="E1370" s="11" t="s">
        <v>990</v>
      </c>
      <c r="F1370" s="12" t="s">
        <v>1325</v>
      </c>
      <c r="G1370" s="11" t="s">
        <v>1326</v>
      </c>
      <c r="H1370" s="12" t="s">
        <v>1327</v>
      </c>
      <c r="I1370" s="11" t="s">
        <v>1334</v>
      </c>
      <c r="J1370" s="12" t="s">
        <v>1335</v>
      </c>
      <c r="K1370" s="12"/>
      <c r="L1370" s="13">
        <v>4795082</v>
      </c>
    </row>
    <row r="1371" spans="1:12" x14ac:dyDescent="0.3">
      <c r="A1371" s="11">
        <v>102001649</v>
      </c>
      <c r="B1371" s="12" t="s">
        <v>1480</v>
      </c>
      <c r="C1371" s="11" t="s">
        <v>933</v>
      </c>
      <c r="D1371" s="12" t="s">
        <v>1266</v>
      </c>
      <c r="E1371" s="11" t="s">
        <v>1003</v>
      </c>
      <c r="F1371" s="12" t="s">
        <v>1339</v>
      </c>
      <c r="G1371" s="11" t="s">
        <v>1351</v>
      </c>
      <c r="H1371" s="12" t="s">
        <v>1352</v>
      </c>
      <c r="I1371" s="11" t="s">
        <v>1353</v>
      </c>
      <c r="J1371" s="12" t="s">
        <v>1354</v>
      </c>
      <c r="K1371" s="12"/>
      <c r="L1371" s="13">
        <v>120343200</v>
      </c>
    </row>
    <row r="1372" spans="1:12" x14ac:dyDescent="0.3">
      <c r="A1372" s="11">
        <v>102001651</v>
      </c>
      <c r="B1372" s="12" t="s">
        <v>1481</v>
      </c>
      <c r="C1372" s="11" t="s">
        <v>933</v>
      </c>
      <c r="D1372" s="12" t="s">
        <v>1266</v>
      </c>
      <c r="E1372" s="11" t="s">
        <v>1003</v>
      </c>
      <c r="F1372" s="12" t="s">
        <v>1339</v>
      </c>
      <c r="G1372" s="11" t="s">
        <v>1351</v>
      </c>
      <c r="H1372" s="12" t="s">
        <v>1352</v>
      </c>
      <c r="I1372" s="11" t="s">
        <v>1353</v>
      </c>
      <c r="J1372" s="12" t="s">
        <v>1354</v>
      </c>
      <c r="K1372" s="12"/>
      <c r="L1372" s="13">
        <v>242202880</v>
      </c>
    </row>
    <row r="1373" spans="1:12" x14ac:dyDescent="0.3">
      <c r="A1373" s="11">
        <v>102001655</v>
      </c>
      <c r="B1373" s="12" t="s">
        <v>1482</v>
      </c>
      <c r="C1373" s="11" t="s">
        <v>933</v>
      </c>
      <c r="D1373" s="12" t="s">
        <v>1266</v>
      </c>
      <c r="E1373" s="11" t="s">
        <v>990</v>
      </c>
      <c r="F1373" s="12" t="s">
        <v>1325</v>
      </c>
      <c r="G1373" s="11" t="s">
        <v>1326</v>
      </c>
      <c r="H1373" s="12" t="s">
        <v>1327</v>
      </c>
      <c r="I1373" s="11" t="s">
        <v>1483</v>
      </c>
      <c r="J1373" s="12" t="s">
        <v>1484</v>
      </c>
      <c r="K1373" s="12"/>
      <c r="L1373" s="13">
        <v>807460695</v>
      </c>
    </row>
    <row r="1374" spans="1:12" x14ac:dyDescent="0.3">
      <c r="A1374" s="11">
        <v>102001658</v>
      </c>
      <c r="B1374" s="12" t="s">
        <v>1485</v>
      </c>
      <c r="C1374" s="11" t="s">
        <v>933</v>
      </c>
      <c r="D1374" s="12" t="s">
        <v>1266</v>
      </c>
      <c r="E1374" s="11" t="s">
        <v>1003</v>
      </c>
      <c r="F1374" s="12" t="s">
        <v>1339</v>
      </c>
      <c r="G1374" s="11" t="s">
        <v>1340</v>
      </c>
      <c r="H1374" s="12" t="s">
        <v>1341</v>
      </c>
      <c r="I1374" s="11" t="s">
        <v>1342</v>
      </c>
      <c r="J1374" s="12" t="s">
        <v>1343</v>
      </c>
      <c r="K1374" s="12"/>
      <c r="L1374" s="13">
        <v>943416973</v>
      </c>
    </row>
    <row r="1375" spans="1:12" x14ac:dyDescent="0.3">
      <c r="A1375" s="11">
        <v>102001659</v>
      </c>
      <c r="B1375" s="12" t="s">
        <v>2318</v>
      </c>
      <c r="C1375" s="11" t="s">
        <v>933</v>
      </c>
      <c r="D1375" s="12" t="s">
        <v>1266</v>
      </c>
      <c r="E1375" s="11" t="s">
        <v>1003</v>
      </c>
      <c r="F1375" s="12" t="s">
        <v>1339</v>
      </c>
      <c r="G1375" s="11" t="s">
        <v>1340</v>
      </c>
      <c r="H1375" s="12" t="s">
        <v>1341</v>
      </c>
      <c r="I1375" s="11" t="s">
        <v>1342</v>
      </c>
      <c r="J1375" s="12" t="s">
        <v>1343</v>
      </c>
      <c r="K1375" s="12"/>
      <c r="L1375" s="13">
        <v>-8600</v>
      </c>
    </row>
    <row r="1376" spans="1:12" ht="22.5" x14ac:dyDescent="0.3">
      <c r="A1376" s="11">
        <v>102001660</v>
      </c>
      <c r="B1376" s="12" t="s">
        <v>1486</v>
      </c>
      <c r="C1376" s="11" t="s">
        <v>933</v>
      </c>
      <c r="D1376" s="12" t="s">
        <v>1266</v>
      </c>
      <c r="E1376" s="11" t="s">
        <v>1003</v>
      </c>
      <c r="F1376" s="12" t="s">
        <v>1339</v>
      </c>
      <c r="G1376" s="11" t="s">
        <v>1340</v>
      </c>
      <c r="H1376" s="12" t="s">
        <v>1341</v>
      </c>
      <c r="I1376" s="11" t="s">
        <v>1342</v>
      </c>
      <c r="J1376" s="12" t="s">
        <v>1343</v>
      </c>
      <c r="K1376" s="12"/>
      <c r="L1376" s="13">
        <v>405047480</v>
      </c>
    </row>
    <row r="1377" spans="1:12" x14ac:dyDescent="0.3">
      <c r="A1377" s="11">
        <v>102001661</v>
      </c>
      <c r="B1377" s="12" t="s">
        <v>1487</v>
      </c>
      <c r="C1377" s="11" t="s">
        <v>933</v>
      </c>
      <c r="D1377" s="12" t="s">
        <v>1266</v>
      </c>
      <c r="E1377" s="11" t="s">
        <v>1003</v>
      </c>
      <c r="F1377" s="12" t="s">
        <v>1339</v>
      </c>
      <c r="G1377" s="11" t="s">
        <v>1340</v>
      </c>
      <c r="H1377" s="12" t="s">
        <v>1341</v>
      </c>
      <c r="I1377" s="11" t="s">
        <v>1342</v>
      </c>
      <c r="J1377" s="12" t="s">
        <v>1343</v>
      </c>
      <c r="K1377" s="12"/>
      <c r="L1377" s="13">
        <v>715055917</v>
      </c>
    </row>
    <row r="1378" spans="1:12" x14ac:dyDescent="0.3">
      <c r="A1378" s="11">
        <v>102001662</v>
      </c>
      <c r="B1378" s="12" t="s">
        <v>1488</v>
      </c>
      <c r="C1378" s="11" t="s">
        <v>933</v>
      </c>
      <c r="D1378" s="12" t="s">
        <v>1266</v>
      </c>
      <c r="E1378" s="11" t="s">
        <v>1003</v>
      </c>
      <c r="F1378" s="12" t="s">
        <v>1339</v>
      </c>
      <c r="G1378" s="11" t="s">
        <v>1340</v>
      </c>
      <c r="H1378" s="12" t="s">
        <v>1341</v>
      </c>
      <c r="I1378" s="11" t="s">
        <v>1342</v>
      </c>
      <c r="J1378" s="12" t="s">
        <v>1343</v>
      </c>
      <c r="K1378" s="12"/>
      <c r="L1378" s="13">
        <v>-13760</v>
      </c>
    </row>
    <row r="1379" spans="1:12" ht="22.5" x14ac:dyDescent="0.3">
      <c r="A1379" s="11">
        <v>102001663</v>
      </c>
      <c r="B1379" s="12" t="s">
        <v>1489</v>
      </c>
      <c r="C1379" s="11" t="s">
        <v>933</v>
      </c>
      <c r="D1379" s="12" t="s">
        <v>1266</v>
      </c>
      <c r="E1379" s="11" t="s">
        <v>1003</v>
      </c>
      <c r="F1379" s="12" t="s">
        <v>1339</v>
      </c>
      <c r="G1379" s="11" t="s">
        <v>1340</v>
      </c>
      <c r="H1379" s="12" t="s">
        <v>1341</v>
      </c>
      <c r="I1379" s="11" t="s">
        <v>1342</v>
      </c>
      <c r="J1379" s="12" t="s">
        <v>1343</v>
      </c>
      <c r="K1379" s="12"/>
      <c r="L1379" s="13">
        <v>368924160</v>
      </c>
    </row>
    <row r="1380" spans="1:12" x14ac:dyDescent="0.3">
      <c r="A1380" s="11">
        <v>102001666</v>
      </c>
      <c r="B1380" s="12" t="s">
        <v>1490</v>
      </c>
      <c r="C1380" s="11" t="s">
        <v>933</v>
      </c>
      <c r="D1380" s="12" t="s">
        <v>1266</v>
      </c>
      <c r="E1380" s="11" t="s">
        <v>976</v>
      </c>
      <c r="F1380" s="12" t="s">
        <v>1267</v>
      </c>
      <c r="G1380" s="11" t="s">
        <v>1359</v>
      </c>
      <c r="H1380" s="12" t="s">
        <v>1360</v>
      </c>
      <c r="I1380" s="11" t="s">
        <v>1270</v>
      </c>
      <c r="J1380" s="12" t="s">
        <v>1271</v>
      </c>
      <c r="K1380" s="12"/>
      <c r="L1380" s="13">
        <v>249323900</v>
      </c>
    </row>
    <row r="1381" spans="1:12" x14ac:dyDescent="0.3">
      <c r="A1381" s="11">
        <v>102001667</v>
      </c>
      <c r="B1381" s="12" t="s">
        <v>1491</v>
      </c>
      <c r="C1381" s="11" t="s">
        <v>933</v>
      </c>
      <c r="D1381" s="12" t="s">
        <v>1266</v>
      </c>
      <c r="E1381" s="11" t="s">
        <v>976</v>
      </c>
      <c r="F1381" s="12" t="s">
        <v>1267</v>
      </c>
      <c r="G1381" s="11" t="s">
        <v>1359</v>
      </c>
      <c r="H1381" s="12" t="s">
        <v>1360</v>
      </c>
      <c r="I1381" s="11" t="s">
        <v>1270</v>
      </c>
      <c r="J1381" s="12" t="s">
        <v>1271</v>
      </c>
      <c r="K1381" s="12"/>
      <c r="L1381" s="13">
        <v>140426930</v>
      </c>
    </row>
    <row r="1382" spans="1:12" x14ac:dyDescent="0.3">
      <c r="A1382" s="11">
        <v>102001671</v>
      </c>
      <c r="B1382" s="12" t="s">
        <v>3206</v>
      </c>
      <c r="C1382" s="11" t="s">
        <v>933</v>
      </c>
      <c r="D1382" s="12" t="s">
        <v>1266</v>
      </c>
      <c r="E1382" s="11" t="s">
        <v>985</v>
      </c>
      <c r="F1382" s="12" t="s">
        <v>1315</v>
      </c>
      <c r="G1382" s="11" t="s">
        <v>1320</v>
      </c>
      <c r="H1382" s="12" t="s">
        <v>1321</v>
      </c>
      <c r="I1382" s="11" t="s">
        <v>3207</v>
      </c>
      <c r="J1382" s="12" t="s">
        <v>3208</v>
      </c>
      <c r="K1382" s="12"/>
      <c r="L1382" s="13">
        <v>161908166</v>
      </c>
    </row>
    <row r="1383" spans="1:12" x14ac:dyDescent="0.3">
      <c r="A1383" s="11">
        <v>102001672</v>
      </c>
      <c r="B1383" s="12" t="s">
        <v>3209</v>
      </c>
      <c r="C1383" s="11" t="s">
        <v>933</v>
      </c>
      <c r="D1383" s="12" t="s">
        <v>1266</v>
      </c>
      <c r="E1383" s="11" t="s">
        <v>985</v>
      </c>
      <c r="F1383" s="12" t="s">
        <v>1315</v>
      </c>
      <c r="G1383" s="11" t="s">
        <v>1320</v>
      </c>
      <c r="H1383" s="12" t="s">
        <v>1321</v>
      </c>
      <c r="I1383" s="11" t="s">
        <v>3207</v>
      </c>
      <c r="J1383" s="12" t="s">
        <v>3208</v>
      </c>
      <c r="K1383" s="12"/>
      <c r="L1383" s="13">
        <v>1866240</v>
      </c>
    </row>
    <row r="1384" spans="1:12" x14ac:dyDescent="0.3">
      <c r="A1384" s="11">
        <v>102001673</v>
      </c>
      <c r="B1384" s="12" t="s">
        <v>3210</v>
      </c>
      <c r="C1384" s="11" t="s">
        <v>933</v>
      </c>
      <c r="D1384" s="12" t="s">
        <v>1266</v>
      </c>
      <c r="E1384" s="11" t="s">
        <v>985</v>
      </c>
      <c r="F1384" s="12" t="s">
        <v>1315</v>
      </c>
      <c r="G1384" s="11" t="s">
        <v>1320</v>
      </c>
      <c r="H1384" s="12" t="s">
        <v>1321</v>
      </c>
      <c r="I1384" s="11" t="s">
        <v>3207</v>
      </c>
      <c r="J1384" s="12" t="s">
        <v>3208</v>
      </c>
      <c r="K1384" s="12"/>
      <c r="L1384" s="13">
        <v>146234203</v>
      </c>
    </row>
    <row r="1385" spans="1:12" x14ac:dyDescent="0.3">
      <c r="A1385" s="11">
        <v>102001674</v>
      </c>
      <c r="B1385" s="12" t="s">
        <v>3211</v>
      </c>
      <c r="C1385" s="11" t="s">
        <v>933</v>
      </c>
      <c r="D1385" s="12" t="s">
        <v>1266</v>
      </c>
      <c r="E1385" s="11" t="s">
        <v>985</v>
      </c>
      <c r="F1385" s="12" t="s">
        <v>1315</v>
      </c>
      <c r="G1385" s="11" t="s">
        <v>1320</v>
      </c>
      <c r="H1385" s="12" t="s">
        <v>1321</v>
      </c>
      <c r="I1385" s="11" t="s">
        <v>3207</v>
      </c>
      <c r="J1385" s="12" t="s">
        <v>3208</v>
      </c>
      <c r="K1385" s="12"/>
      <c r="L1385" s="13">
        <v>1516320</v>
      </c>
    </row>
    <row r="1386" spans="1:12" x14ac:dyDescent="0.3">
      <c r="A1386" s="11">
        <v>102001675</v>
      </c>
      <c r="B1386" s="12" t="s">
        <v>2517</v>
      </c>
      <c r="C1386" s="11" t="s">
        <v>933</v>
      </c>
      <c r="D1386" s="12" t="s">
        <v>1266</v>
      </c>
      <c r="E1386" s="11" t="s">
        <v>976</v>
      </c>
      <c r="F1386" s="12" t="s">
        <v>1267</v>
      </c>
      <c r="G1386" s="11" t="s">
        <v>1268</v>
      </c>
      <c r="H1386" s="12" t="s">
        <v>1269</v>
      </c>
      <c r="I1386" s="11" t="s">
        <v>1311</v>
      </c>
      <c r="J1386" s="12" t="s">
        <v>1312</v>
      </c>
      <c r="K1386" s="12"/>
      <c r="L1386" s="13">
        <v>225505800</v>
      </c>
    </row>
    <row r="1387" spans="1:12" x14ac:dyDescent="0.3">
      <c r="A1387" s="11">
        <v>102001677</v>
      </c>
      <c r="B1387" s="12" t="s">
        <v>3212</v>
      </c>
      <c r="C1387" s="11" t="s">
        <v>933</v>
      </c>
      <c r="D1387" s="12" t="s">
        <v>1266</v>
      </c>
      <c r="E1387" s="11" t="s">
        <v>985</v>
      </c>
      <c r="F1387" s="12" t="s">
        <v>1315</v>
      </c>
      <c r="G1387" s="11" t="s">
        <v>1320</v>
      </c>
      <c r="H1387" s="12" t="s">
        <v>1321</v>
      </c>
      <c r="I1387" s="11" t="s">
        <v>1322</v>
      </c>
      <c r="J1387" s="12" t="s">
        <v>1323</v>
      </c>
      <c r="K1387" s="12"/>
      <c r="L1387" s="13">
        <v>4558031</v>
      </c>
    </row>
    <row r="1388" spans="1:12" x14ac:dyDescent="0.3">
      <c r="A1388" s="11">
        <v>103000002</v>
      </c>
      <c r="B1388" s="12" t="s">
        <v>1492</v>
      </c>
      <c r="C1388" s="11" t="s">
        <v>1017</v>
      </c>
      <c r="D1388" s="12" t="s">
        <v>1493</v>
      </c>
      <c r="E1388" s="11" t="s">
        <v>1494</v>
      </c>
      <c r="F1388" s="12" t="s">
        <v>1495</v>
      </c>
      <c r="G1388" s="11" t="s">
        <v>1496</v>
      </c>
      <c r="H1388" s="12" t="s">
        <v>1495</v>
      </c>
      <c r="I1388" s="11" t="s">
        <v>1497</v>
      </c>
      <c r="J1388" s="12" t="s">
        <v>1495</v>
      </c>
      <c r="K1388" s="12"/>
      <c r="L1388" s="13">
        <v>5318366171</v>
      </c>
    </row>
    <row r="1389" spans="1:12" x14ac:dyDescent="0.3">
      <c r="A1389" s="11">
        <v>103000004</v>
      </c>
      <c r="B1389" s="12" t="s">
        <v>1498</v>
      </c>
      <c r="C1389" s="11" t="s">
        <v>1017</v>
      </c>
      <c r="D1389" s="12" t="s">
        <v>1493</v>
      </c>
      <c r="E1389" s="11" t="s">
        <v>1494</v>
      </c>
      <c r="F1389" s="12" t="s">
        <v>1495</v>
      </c>
      <c r="G1389" s="11" t="s">
        <v>1496</v>
      </c>
      <c r="H1389" s="12" t="s">
        <v>1495</v>
      </c>
      <c r="I1389" s="11" t="s">
        <v>1497</v>
      </c>
      <c r="J1389" s="12" t="s">
        <v>1495</v>
      </c>
      <c r="K1389" s="12"/>
      <c r="L1389" s="13">
        <v>2603633560</v>
      </c>
    </row>
    <row r="1390" spans="1:12" x14ac:dyDescent="0.3">
      <c r="A1390" s="11">
        <v>103000005</v>
      </c>
      <c r="B1390" s="12" t="s">
        <v>1499</v>
      </c>
      <c r="C1390" s="11" t="s">
        <v>1017</v>
      </c>
      <c r="D1390" s="12" t="s">
        <v>1493</v>
      </c>
      <c r="E1390" s="11" t="s">
        <v>1494</v>
      </c>
      <c r="F1390" s="12" t="s">
        <v>1495</v>
      </c>
      <c r="G1390" s="11" t="s">
        <v>1496</v>
      </c>
      <c r="H1390" s="12" t="s">
        <v>1495</v>
      </c>
      <c r="I1390" s="11" t="s">
        <v>1497</v>
      </c>
      <c r="J1390" s="12" t="s">
        <v>1495</v>
      </c>
      <c r="K1390" s="12"/>
      <c r="L1390" s="13">
        <v>1922302704</v>
      </c>
    </row>
    <row r="1391" spans="1:12" x14ac:dyDescent="0.3">
      <c r="A1391" s="11">
        <v>103000008</v>
      </c>
      <c r="B1391" s="12" t="s">
        <v>1500</v>
      </c>
      <c r="C1391" s="11" t="s">
        <v>1017</v>
      </c>
      <c r="D1391" s="12" t="s">
        <v>1493</v>
      </c>
      <c r="E1391" s="11" t="s">
        <v>1494</v>
      </c>
      <c r="F1391" s="12" t="s">
        <v>1495</v>
      </c>
      <c r="G1391" s="11" t="s">
        <v>1496</v>
      </c>
      <c r="H1391" s="12" t="s">
        <v>1495</v>
      </c>
      <c r="I1391" s="11" t="s">
        <v>1497</v>
      </c>
      <c r="J1391" s="12" t="s">
        <v>1495</v>
      </c>
      <c r="K1391" s="12"/>
      <c r="L1391" s="13">
        <v>1577776337</v>
      </c>
    </row>
    <row r="1392" spans="1:12" x14ac:dyDescent="0.3">
      <c r="A1392" s="11">
        <v>103000012</v>
      </c>
      <c r="B1392" s="12" t="s">
        <v>1501</v>
      </c>
      <c r="C1392" s="11" t="s">
        <v>1017</v>
      </c>
      <c r="D1392" s="12" t="s">
        <v>1493</v>
      </c>
      <c r="E1392" s="11" t="s">
        <v>1494</v>
      </c>
      <c r="F1392" s="12" t="s">
        <v>1495</v>
      </c>
      <c r="G1392" s="11" t="s">
        <v>1496</v>
      </c>
      <c r="H1392" s="12" t="s">
        <v>1495</v>
      </c>
      <c r="I1392" s="11" t="s">
        <v>1497</v>
      </c>
      <c r="J1392" s="12" t="s">
        <v>1495</v>
      </c>
      <c r="K1392" s="12"/>
      <c r="L1392" s="13">
        <v>1516617539</v>
      </c>
    </row>
    <row r="1393" spans="1:12" x14ac:dyDescent="0.3">
      <c r="A1393" s="11">
        <v>103000015</v>
      </c>
      <c r="B1393" s="12" t="s">
        <v>1502</v>
      </c>
      <c r="C1393" s="11" t="s">
        <v>1017</v>
      </c>
      <c r="D1393" s="12" t="s">
        <v>1493</v>
      </c>
      <c r="E1393" s="11" t="s">
        <v>1494</v>
      </c>
      <c r="F1393" s="12" t="s">
        <v>1495</v>
      </c>
      <c r="G1393" s="11" t="s">
        <v>1496</v>
      </c>
      <c r="H1393" s="12" t="s">
        <v>1495</v>
      </c>
      <c r="I1393" s="11" t="s">
        <v>1497</v>
      </c>
      <c r="J1393" s="12" t="s">
        <v>1495</v>
      </c>
      <c r="K1393" s="12"/>
      <c r="L1393" s="13">
        <v>7150084844</v>
      </c>
    </row>
    <row r="1394" spans="1:12" x14ac:dyDescent="0.3">
      <c r="A1394" s="11">
        <v>103000033</v>
      </c>
      <c r="B1394" s="12" t="s">
        <v>2345</v>
      </c>
      <c r="C1394" s="11" t="s">
        <v>1017</v>
      </c>
      <c r="D1394" s="12" t="s">
        <v>1493</v>
      </c>
      <c r="E1394" s="11" t="s">
        <v>1494</v>
      </c>
      <c r="F1394" s="12" t="s">
        <v>1495</v>
      </c>
      <c r="G1394" s="11" t="s">
        <v>1496</v>
      </c>
      <c r="H1394" s="12" t="s">
        <v>1495</v>
      </c>
      <c r="I1394" s="11" t="s">
        <v>1497</v>
      </c>
      <c r="J1394" s="12" t="s">
        <v>1495</v>
      </c>
      <c r="K1394" s="12"/>
      <c r="L1394" s="13">
        <v>-15795</v>
      </c>
    </row>
    <row r="1395" spans="1:12" x14ac:dyDescent="0.3">
      <c r="A1395" s="11">
        <v>103000059</v>
      </c>
      <c r="B1395" s="12" t="s">
        <v>1503</v>
      </c>
      <c r="C1395" s="11" t="s">
        <v>1017</v>
      </c>
      <c r="D1395" s="12" t="s">
        <v>1493</v>
      </c>
      <c r="E1395" s="11" t="s">
        <v>1494</v>
      </c>
      <c r="F1395" s="12" t="s">
        <v>1495</v>
      </c>
      <c r="G1395" s="11" t="s">
        <v>1496</v>
      </c>
      <c r="H1395" s="12" t="s">
        <v>1495</v>
      </c>
      <c r="I1395" s="11" t="s">
        <v>1497</v>
      </c>
      <c r="J1395" s="12" t="s">
        <v>1495</v>
      </c>
      <c r="K1395" s="12"/>
      <c r="L1395" s="13">
        <v>1306506120</v>
      </c>
    </row>
    <row r="1396" spans="1:12" x14ac:dyDescent="0.3">
      <c r="A1396" s="11">
        <v>103000069</v>
      </c>
      <c r="B1396" s="12" t="s">
        <v>1504</v>
      </c>
      <c r="C1396" s="11" t="s">
        <v>1017</v>
      </c>
      <c r="D1396" s="12" t="s">
        <v>1493</v>
      </c>
      <c r="E1396" s="11" t="s">
        <v>1494</v>
      </c>
      <c r="F1396" s="12" t="s">
        <v>1495</v>
      </c>
      <c r="G1396" s="11" t="s">
        <v>1496</v>
      </c>
      <c r="H1396" s="12" t="s">
        <v>1495</v>
      </c>
      <c r="I1396" s="11" t="s">
        <v>1497</v>
      </c>
      <c r="J1396" s="12" t="s">
        <v>1495</v>
      </c>
      <c r="K1396" s="12"/>
      <c r="L1396" s="13">
        <v>599348770</v>
      </c>
    </row>
    <row r="1397" spans="1:12" x14ac:dyDescent="0.3">
      <c r="A1397" s="11">
        <v>103100001</v>
      </c>
      <c r="B1397" s="12" t="s">
        <v>1505</v>
      </c>
      <c r="C1397" s="11" t="s">
        <v>976</v>
      </c>
      <c r="D1397" s="12" t="s">
        <v>1506</v>
      </c>
      <c r="E1397" s="11" t="s">
        <v>1286</v>
      </c>
      <c r="F1397" s="12" t="s">
        <v>1507</v>
      </c>
      <c r="G1397" s="11" t="s">
        <v>1508</v>
      </c>
      <c r="H1397" s="12" t="s">
        <v>1509</v>
      </c>
      <c r="I1397" s="11" t="s">
        <v>1510</v>
      </c>
      <c r="J1397" s="12" t="s">
        <v>1511</v>
      </c>
      <c r="K1397" s="12"/>
      <c r="L1397" s="13">
        <v>-1222110</v>
      </c>
    </row>
    <row r="1398" spans="1:12" x14ac:dyDescent="0.3">
      <c r="A1398" s="11">
        <v>103100002</v>
      </c>
      <c r="B1398" s="12" t="s">
        <v>1512</v>
      </c>
      <c r="C1398" s="11" t="s">
        <v>976</v>
      </c>
      <c r="D1398" s="12" t="s">
        <v>1506</v>
      </c>
      <c r="E1398" s="11" t="s">
        <v>1286</v>
      </c>
      <c r="F1398" s="12" t="s">
        <v>1507</v>
      </c>
      <c r="G1398" s="11" t="s">
        <v>1508</v>
      </c>
      <c r="H1398" s="12" t="s">
        <v>1509</v>
      </c>
      <c r="I1398" s="11" t="s">
        <v>1510</v>
      </c>
      <c r="J1398" s="12" t="s">
        <v>1511</v>
      </c>
      <c r="K1398" s="12"/>
      <c r="L1398" s="13">
        <v>-630480</v>
      </c>
    </row>
    <row r="1399" spans="1:12" x14ac:dyDescent="0.3">
      <c r="A1399" s="11">
        <v>103100013</v>
      </c>
      <c r="B1399" s="12" t="s">
        <v>2366</v>
      </c>
      <c r="C1399" s="11" t="s">
        <v>976</v>
      </c>
      <c r="D1399" s="12" t="s">
        <v>1506</v>
      </c>
      <c r="E1399" s="11" t="s">
        <v>1286</v>
      </c>
      <c r="F1399" s="12" t="s">
        <v>1507</v>
      </c>
      <c r="G1399" s="11" t="s">
        <v>1508</v>
      </c>
      <c r="H1399" s="12" t="s">
        <v>1509</v>
      </c>
      <c r="I1399" s="11" t="s">
        <v>1510</v>
      </c>
      <c r="J1399" s="12" t="s">
        <v>1511</v>
      </c>
      <c r="K1399" s="12"/>
      <c r="L1399" s="13">
        <v>-820</v>
      </c>
    </row>
    <row r="1400" spans="1:12" x14ac:dyDescent="0.3">
      <c r="A1400" s="11">
        <v>103100028</v>
      </c>
      <c r="B1400" s="12" t="s">
        <v>2370</v>
      </c>
      <c r="C1400" s="11" t="s">
        <v>976</v>
      </c>
      <c r="D1400" s="12" t="s">
        <v>1506</v>
      </c>
      <c r="E1400" s="11" t="s">
        <v>1286</v>
      </c>
      <c r="F1400" s="12" t="s">
        <v>1507</v>
      </c>
      <c r="G1400" s="11" t="s">
        <v>1516</v>
      </c>
      <c r="H1400" s="12" t="s">
        <v>1517</v>
      </c>
      <c r="I1400" s="11" t="s">
        <v>1510</v>
      </c>
      <c r="J1400" s="12" t="s">
        <v>1511</v>
      </c>
      <c r="K1400" s="12"/>
      <c r="L1400" s="13">
        <v>-25530</v>
      </c>
    </row>
    <row r="1401" spans="1:12" x14ac:dyDescent="0.3">
      <c r="A1401" s="11">
        <v>103100029</v>
      </c>
      <c r="B1401" s="12" t="s">
        <v>2371</v>
      </c>
      <c r="C1401" s="11" t="s">
        <v>976</v>
      </c>
      <c r="D1401" s="12" t="s">
        <v>1506</v>
      </c>
      <c r="E1401" s="11" t="s">
        <v>1286</v>
      </c>
      <c r="F1401" s="12" t="s">
        <v>1507</v>
      </c>
      <c r="G1401" s="11" t="s">
        <v>1516</v>
      </c>
      <c r="H1401" s="12" t="s">
        <v>1517</v>
      </c>
      <c r="I1401" s="11" t="s">
        <v>1510</v>
      </c>
      <c r="J1401" s="12" t="s">
        <v>1511</v>
      </c>
      <c r="K1401" s="12"/>
      <c r="L1401" s="13">
        <v>-197580</v>
      </c>
    </row>
    <row r="1402" spans="1:12" x14ac:dyDescent="0.3">
      <c r="A1402" s="11">
        <v>103100043</v>
      </c>
      <c r="B1402" s="12" t="s">
        <v>2367</v>
      </c>
      <c r="C1402" s="11" t="s">
        <v>976</v>
      </c>
      <c r="D1402" s="12" t="s">
        <v>1506</v>
      </c>
      <c r="E1402" s="11" t="s">
        <v>1286</v>
      </c>
      <c r="F1402" s="12" t="s">
        <v>1507</v>
      </c>
      <c r="G1402" s="11" t="s">
        <v>1508</v>
      </c>
      <c r="H1402" s="12" t="s">
        <v>1509</v>
      </c>
      <c r="I1402" s="11" t="s">
        <v>1510</v>
      </c>
      <c r="J1402" s="12" t="s">
        <v>1511</v>
      </c>
      <c r="K1402" s="12"/>
      <c r="L1402" s="13">
        <v>-72200</v>
      </c>
    </row>
    <row r="1403" spans="1:12" x14ac:dyDescent="0.3">
      <c r="A1403" s="11">
        <v>103100063</v>
      </c>
      <c r="B1403" s="12" t="s">
        <v>2368</v>
      </c>
      <c r="C1403" s="11" t="s">
        <v>976</v>
      </c>
      <c r="D1403" s="12" t="s">
        <v>1506</v>
      </c>
      <c r="E1403" s="11" t="s">
        <v>1286</v>
      </c>
      <c r="F1403" s="12" t="s">
        <v>1507</v>
      </c>
      <c r="G1403" s="11" t="s">
        <v>1508</v>
      </c>
      <c r="H1403" s="12" t="s">
        <v>1509</v>
      </c>
      <c r="I1403" s="11" t="s">
        <v>1510</v>
      </c>
      <c r="J1403" s="12" t="s">
        <v>1511</v>
      </c>
      <c r="K1403" s="12"/>
      <c r="L1403" s="13">
        <v>-2280</v>
      </c>
    </row>
    <row r="1404" spans="1:12" x14ac:dyDescent="0.3">
      <c r="A1404" s="11">
        <v>103100086</v>
      </c>
      <c r="B1404" s="12" t="s">
        <v>2369</v>
      </c>
      <c r="C1404" s="11" t="s">
        <v>976</v>
      </c>
      <c r="D1404" s="12" t="s">
        <v>1506</v>
      </c>
      <c r="E1404" s="11" t="s">
        <v>1286</v>
      </c>
      <c r="F1404" s="12" t="s">
        <v>1507</v>
      </c>
      <c r="G1404" s="11" t="s">
        <v>1508</v>
      </c>
      <c r="H1404" s="12" t="s">
        <v>1509</v>
      </c>
      <c r="I1404" s="11" t="s">
        <v>1510</v>
      </c>
      <c r="J1404" s="12" t="s">
        <v>1511</v>
      </c>
      <c r="K1404" s="12"/>
      <c r="L1404" s="13">
        <v>-341880</v>
      </c>
    </row>
    <row r="1405" spans="1:12" x14ac:dyDescent="0.3">
      <c r="A1405" s="11">
        <v>103100100</v>
      </c>
      <c r="B1405" s="12" t="s">
        <v>2372</v>
      </c>
      <c r="C1405" s="11" t="s">
        <v>976</v>
      </c>
      <c r="D1405" s="12" t="s">
        <v>1506</v>
      </c>
      <c r="E1405" s="11" t="s">
        <v>1286</v>
      </c>
      <c r="F1405" s="12" t="s">
        <v>1507</v>
      </c>
      <c r="G1405" s="11" t="s">
        <v>1516</v>
      </c>
      <c r="H1405" s="12" t="s">
        <v>1517</v>
      </c>
      <c r="I1405" s="11" t="s">
        <v>1510</v>
      </c>
      <c r="J1405" s="12" t="s">
        <v>1511</v>
      </c>
      <c r="K1405" s="12"/>
      <c r="L1405" s="13">
        <v>-203000</v>
      </c>
    </row>
    <row r="1406" spans="1:12" x14ac:dyDescent="0.3">
      <c r="A1406" s="11">
        <v>103100101</v>
      </c>
      <c r="B1406" s="12" t="s">
        <v>1513</v>
      </c>
      <c r="C1406" s="11" t="s">
        <v>976</v>
      </c>
      <c r="D1406" s="12" t="s">
        <v>1506</v>
      </c>
      <c r="E1406" s="11" t="s">
        <v>1514</v>
      </c>
      <c r="F1406" s="12" t="s">
        <v>1515</v>
      </c>
      <c r="G1406" s="11" t="s">
        <v>1516</v>
      </c>
      <c r="H1406" s="12" t="s">
        <v>1517</v>
      </c>
      <c r="I1406" s="11" t="s">
        <v>1510</v>
      </c>
      <c r="J1406" s="12" t="s">
        <v>1511</v>
      </c>
      <c r="K1406" s="12"/>
      <c r="L1406" s="13">
        <v>-344250</v>
      </c>
    </row>
    <row r="1407" spans="1:12" x14ac:dyDescent="0.3">
      <c r="A1407" s="11">
        <v>103100103</v>
      </c>
      <c r="B1407" s="12" t="s">
        <v>1518</v>
      </c>
      <c r="C1407" s="11" t="s">
        <v>976</v>
      </c>
      <c r="D1407" s="12" t="s">
        <v>1506</v>
      </c>
      <c r="E1407" s="11" t="s">
        <v>1514</v>
      </c>
      <c r="F1407" s="12" t="s">
        <v>1515</v>
      </c>
      <c r="G1407" s="11" t="s">
        <v>1516</v>
      </c>
      <c r="H1407" s="12" t="s">
        <v>1517</v>
      </c>
      <c r="I1407" s="11" t="s">
        <v>1510</v>
      </c>
      <c r="J1407" s="12" t="s">
        <v>1511</v>
      </c>
      <c r="K1407" s="12"/>
      <c r="L1407" s="13">
        <v>-622350</v>
      </c>
    </row>
    <row r="1408" spans="1:12" x14ac:dyDescent="0.3">
      <c r="A1408" s="11">
        <v>103100104</v>
      </c>
      <c r="B1408" s="12" t="s">
        <v>1519</v>
      </c>
      <c r="C1408" s="11" t="s">
        <v>976</v>
      </c>
      <c r="D1408" s="12" t="s">
        <v>1506</v>
      </c>
      <c r="E1408" s="11" t="s">
        <v>1514</v>
      </c>
      <c r="F1408" s="12" t="s">
        <v>1515</v>
      </c>
      <c r="G1408" s="11" t="s">
        <v>1516</v>
      </c>
      <c r="H1408" s="12" t="s">
        <v>1517</v>
      </c>
      <c r="I1408" s="11" t="s">
        <v>1510</v>
      </c>
      <c r="J1408" s="12" t="s">
        <v>1511</v>
      </c>
      <c r="K1408" s="12"/>
      <c r="L1408" s="13">
        <v>-483300</v>
      </c>
    </row>
    <row r="1409" spans="1:12" x14ac:dyDescent="0.3">
      <c r="A1409" s="11">
        <v>103100105</v>
      </c>
      <c r="B1409" s="12" t="s">
        <v>2374</v>
      </c>
      <c r="C1409" s="11" t="s">
        <v>976</v>
      </c>
      <c r="D1409" s="12" t="s">
        <v>1506</v>
      </c>
      <c r="E1409" s="11" t="s">
        <v>1514</v>
      </c>
      <c r="F1409" s="12" t="s">
        <v>1515</v>
      </c>
      <c r="G1409" s="11" t="s">
        <v>1516</v>
      </c>
      <c r="H1409" s="12" t="s">
        <v>1517</v>
      </c>
      <c r="I1409" s="11" t="s">
        <v>1510</v>
      </c>
      <c r="J1409" s="12" t="s">
        <v>1511</v>
      </c>
      <c r="K1409" s="12"/>
      <c r="L1409" s="13">
        <v>-32400</v>
      </c>
    </row>
    <row r="1410" spans="1:12" x14ac:dyDescent="0.3">
      <c r="A1410" s="11">
        <v>103100107</v>
      </c>
      <c r="B1410" s="12" t="s">
        <v>2373</v>
      </c>
      <c r="C1410" s="11" t="s">
        <v>976</v>
      </c>
      <c r="D1410" s="12" t="s">
        <v>1506</v>
      </c>
      <c r="E1410" s="11" t="s">
        <v>1286</v>
      </c>
      <c r="F1410" s="12" t="s">
        <v>1507</v>
      </c>
      <c r="G1410" s="11" t="s">
        <v>1516</v>
      </c>
      <c r="H1410" s="12" t="s">
        <v>1517</v>
      </c>
      <c r="I1410" s="11" t="s">
        <v>1510</v>
      </c>
      <c r="J1410" s="12" t="s">
        <v>1511</v>
      </c>
      <c r="K1410" s="12"/>
      <c r="L1410" s="13">
        <v>-3330</v>
      </c>
    </row>
    <row r="1411" spans="1:12" x14ac:dyDescent="0.3">
      <c r="A1411" s="11">
        <v>103200006</v>
      </c>
      <c r="B1411" s="12" t="s">
        <v>1520</v>
      </c>
      <c r="C1411" s="11" t="s">
        <v>944</v>
      </c>
      <c r="D1411" s="12" t="s">
        <v>1521</v>
      </c>
      <c r="E1411" s="11" t="s">
        <v>1048</v>
      </c>
      <c r="F1411" s="12" t="s">
        <v>1522</v>
      </c>
      <c r="G1411" s="11" t="s">
        <v>1523</v>
      </c>
      <c r="H1411" s="12" t="s">
        <v>1524</v>
      </c>
      <c r="I1411" s="11" t="s">
        <v>1525</v>
      </c>
      <c r="J1411" s="12" t="s">
        <v>1526</v>
      </c>
      <c r="K1411" s="12"/>
      <c r="L1411" s="13">
        <v>367277750</v>
      </c>
    </row>
    <row r="1412" spans="1:12" x14ac:dyDescent="0.3">
      <c r="A1412" s="11">
        <v>103200009</v>
      </c>
      <c r="B1412" s="12" t="s">
        <v>1527</v>
      </c>
      <c r="C1412" s="11" t="s">
        <v>944</v>
      </c>
      <c r="D1412" s="12" t="s">
        <v>1521</v>
      </c>
      <c r="E1412" s="11" t="s">
        <v>1048</v>
      </c>
      <c r="F1412" s="12" t="s">
        <v>1522</v>
      </c>
      <c r="G1412" s="11" t="s">
        <v>1523</v>
      </c>
      <c r="H1412" s="12" t="s">
        <v>1524</v>
      </c>
      <c r="I1412" s="11" t="s">
        <v>1525</v>
      </c>
      <c r="J1412" s="12" t="s">
        <v>1526</v>
      </c>
      <c r="K1412" s="12"/>
      <c r="L1412" s="13">
        <v>432345550</v>
      </c>
    </row>
    <row r="1413" spans="1:12" x14ac:dyDescent="0.3">
      <c r="A1413" s="11">
        <v>103200018</v>
      </c>
      <c r="B1413" s="12" t="s">
        <v>1528</v>
      </c>
      <c r="C1413" s="11" t="s">
        <v>944</v>
      </c>
      <c r="D1413" s="12" t="s">
        <v>1521</v>
      </c>
      <c r="E1413" s="11" t="s">
        <v>1048</v>
      </c>
      <c r="F1413" s="12" t="s">
        <v>1522</v>
      </c>
      <c r="G1413" s="11" t="s">
        <v>1523</v>
      </c>
      <c r="H1413" s="12" t="s">
        <v>1524</v>
      </c>
      <c r="I1413" s="11" t="s">
        <v>1525</v>
      </c>
      <c r="J1413" s="12" t="s">
        <v>1526</v>
      </c>
      <c r="K1413" s="12"/>
      <c r="L1413" s="13">
        <v>980728000</v>
      </c>
    </row>
    <row r="1414" spans="1:12" x14ac:dyDescent="0.3">
      <c r="A1414" s="11">
        <v>103200031</v>
      </c>
      <c r="B1414" s="12" t="s">
        <v>1529</v>
      </c>
      <c r="C1414" s="11" t="s">
        <v>944</v>
      </c>
      <c r="D1414" s="12" t="s">
        <v>1521</v>
      </c>
      <c r="E1414" s="11" t="s">
        <v>1048</v>
      </c>
      <c r="F1414" s="12" t="s">
        <v>1522</v>
      </c>
      <c r="G1414" s="11" t="s">
        <v>1523</v>
      </c>
      <c r="H1414" s="12" t="s">
        <v>1524</v>
      </c>
      <c r="I1414" s="11" t="s">
        <v>1525</v>
      </c>
      <c r="J1414" s="12" t="s">
        <v>1526</v>
      </c>
      <c r="K1414" s="12"/>
      <c r="L1414" s="13">
        <v>67660800</v>
      </c>
    </row>
    <row r="1415" spans="1:12" x14ac:dyDescent="0.3">
      <c r="A1415" s="11">
        <v>103200032</v>
      </c>
      <c r="B1415" s="12" t="s">
        <v>1530</v>
      </c>
      <c r="C1415" s="11" t="s">
        <v>944</v>
      </c>
      <c r="D1415" s="12" t="s">
        <v>1521</v>
      </c>
      <c r="E1415" s="11" t="s">
        <v>1048</v>
      </c>
      <c r="F1415" s="12" t="s">
        <v>1522</v>
      </c>
      <c r="G1415" s="11" t="s">
        <v>1523</v>
      </c>
      <c r="H1415" s="12" t="s">
        <v>1524</v>
      </c>
      <c r="I1415" s="11" t="s">
        <v>1525</v>
      </c>
      <c r="J1415" s="12" t="s">
        <v>1526</v>
      </c>
      <c r="K1415" s="12"/>
      <c r="L1415" s="13">
        <v>197156750</v>
      </c>
    </row>
    <row r="1416" spans="1:12" x14ac:dyDescent="0.3">
      <c r="A1416" s="11">
        <v>103200033</v>
      </c>
      <c r="B1416" s="12" t="s">
        <v>2334</v>
      </c>
      <c r="C1416" s="11" t="s">
        <v>944</v>
      </c>
      <c r="D1416" s="12" t="s">
        <v>1521</v>
      </c>
      <c r="E1416" s="11" t="s">
        <v>1048</v>
      </c>
      <c r="F1416" s="12" t="s">
        <v>1522</v>
      </c>
      <c r="G1416" s="11" t="s">
        <v>1523</v>
      </c>
      <c r="H1416" s="12" t="s">
        <v>1524</v>
      </c>
      <c r="I1416" s="11" t="s">
        <v>1525</v>
      </c>
      <c r="J1416" s="12" t="s">
        <v>1526</v>
      </c>
      <c r="K1416" s="12"/>
      <c r="L1416" s="13">
        <v>-15750</v>
      </c>
    </row>
    <row r="1417" spans="1:12" x14ac:dyDescent="0.3">
      <c r="A1417" s="11">
        <v>103200035</v>
      </c>
      <c r="B1417" s="12" t="s">
        <v>1531</v>
      </c>
      <c r="C1417" s="11" t="s">
        <v>944</v>
      </c>
      <c r="D1417" s="12" t="s">
        <v>1521</v>
      </c>
      <c r="E1417" s="11" t="s">
        <v>1532</v>
      </c>
      <c r="F1417" s="12" t="s">
        <v>1533</v>
      </c>
      <c r="G1417" s="11" t="s">
        <v>1534</v>
      </c>
      <c r="H1417" s="12" t="s">
        <v>1535</v>
      </c>
      <c r="I1417" s="11" t="s">
        <v>1536</v>
      </c>
      <c r="J1417" s="12" t="s">
        <v>1537</v>
      </c>
      <c r="K1417" s="12"/>
      <c r="L1417" s="13">
        <v>362259234</v>
      </c>
    </row>
    <row r="1418" spans="1:12" x14ac:dyDescent="0.3">
      <c r="A1418" s="11">
        <v>103200036</v>
      </c>
      <c r="B1418" s="12" t="s">
        <v>1538</v>
      </c>
      <c r="C1418" s="11" t="s">
        <v>944</v>
      </c>
      <c r="D1418" s="12" t="s">
        <v>1521</v>
      </c>
      <c r="E1418" s="11" t="s">
        <v>1048</v>
      </c>
      <c r="F1418" s="12" t="s">
        <v>1522</v>
      </c>
      <c r="G1418" s="11" t="s">
        <v>1523</v>
      </c>
      <c r="H1418" s="12" t="s">
        <v>1524</v>
      </c>
      <c r="I1418" s="11" t="s">
        <v>1525</v>
      </c>
      <c r="J1418" s="12" t="s">
        <v>1526</v>
      </c>
      <c r="K1418" s="12"/>
      <c r="L1418" s="13">
        <v>1477700000</v>
      </c>
    </row>
    <row r="1419" spans="1:12" x14ac:dyDescent="0.3">
      <c r="A1419" s="11">
        <v>103200081</v>
      </c>
      <c r="B1419" s="12" t="s">
        <v>1539</v>
      </c>
      <c r="C1419" s="11" t="s">
        <v>944</v>
      </c>
      <c r="D1419" s="12" t="s">
        <v>1521</v>
      </c>
      <c r="E1419" s="11" t="s">
        <v>1532</v>
      </c>
      <c r="F1419" s="12" t="s">
        <v>1533</v>
      </c>
      <c r="G1419" s="11" t="s">
        <v>1540</v>
      </c>
      <c r="H1419" s="12" t="s">
        <v>1541</v>
      </c>
      <c r="I1419" s="11" t="s">
        <v>1536</v>
      </c>
      <c r="J1419" s="12" t="s">
        <v>1537</v>
      </c>
      <c r="K1419" s="12"/>
      <c r="L1419" s="13">
        <v>-46720</v>
      </c>
    </row>
    <row r="1420" spans="1:12" x14ac:dyDescent="0.3">
      <c r="A1420" s="11">
        <v>103200082</v>
      </c>
      <c r="B1420" s="12" t="s">
        <v>1542</v>
      </c>
      <c r="C1420" s="11" t="s">
        <v>944</v>
      </c>
      <c r="D1420" s="12" t="s">
        <v>1521</v>
      </c>
      <c r="E1420" s="11" t="s">
        <v>1532</v>
      </c>
      <c r="F1420" s="12" t="s">
        <v>1533</v>
      </c>
      <c r="G1420" s="11" t="s">
        <v>1540</v>
      </c>
      <c r="H1420" s="12" t="s">
        <v>1541</v>
      </c>
      <c r="I1420" s="11" t="s">
        <v>1536</v>
      </c>
      <c r="J1420" s="12" t="s">
        <v>1537</v>
      </c>
      <c r="K1420" s="12"/>
      <c r="L1420" s="13">
        <v>-21920</v>
      </c>
    </row>
    <row r="1421" spans="1:12" x14ac:dyDescent="0.3">
      <c r="A1421" s="11">
        <v>103200095</v>
      </c>
      <c r="B1421" s="12" t="s">
        <v>1543</v>
      </c>
      <c r="C1421" s="11" t="s">
        <v>944</v>
      </c>
      <c r="D1421" s="12" t="s">
        <v>1521</v>
      </c>
      <c r="E1421" s="11" t="s">
        <v>1048</v>
      </c>
      <c r="F1421" s="12" t="s">
        <v>1522</v>
      </c>
      <c r="G1421" s="11" t="s">
        <v>1523</v>
      </c>
      <c r="H1421" s="12" t="s">
        <v>1524</v>
      </c>
      <c r="I1421" s="11" t="s">
        <v>1525</v>
      </c>
      <c r="J1421" s="12" t="s">
        <v>1526</v>
      </c>
      <c r="K1421" s="12"/>
      <c r="L1421" s="13">
        <v>1662349986</v>
      </c>
    </row>
    <row r="1422" spans="1:12" x14ac:dyDescent="0.3">
      <c r="A1422" s="11">
        <v>103200108</v>
      </c>
      <c r="B1422" s="12" t="s">
        <v>1544</v>
      </c>
      <c r="C1422" s="11" t="s">
        <v>944</v>
      </c>
      <c r="D1422" s="12" t="s">
        <v>1521</v>
      </c>
      <c r="E1422" s="11" t="s">
        <v>1532</v>
      </c>
      <c r="F1422" s="12" t="s">
        <v>1533</v>
      </c>
      <c r="G1422" s="11" t="s">
        <v>1534</v>
      </c>
      <c r="H1422" s="12" t="s">
        <v>1535</v>
      </c>
      <c r="I1422" s="11" t="s">
        <v>1536</v>
      </c>
      <c r="J1422" s="12" t="s">
        <v>1537</v>
      </c>
      <c r="K1422" s="12"/>
      <c r="L1422" s="13">
        <v>352045055</v>
      </c>
    </row>
    <row r="1423" spans="1:12" x14ac:dyDescent="0.3">
      <c r="A1423" s="11">
        <v>103300002</v>
      </c>
      <c r="B1423" s="12" t="s">
        <v>1545</v>
      </c>
      <c r="C1423" s="11" t="s">
        <v>990</v>
      </c>
      <c r="D1423" s="12" t="s">
        <v>1546</v>
      </c>
      <c r="E1423" s="11" t="s">
        <v>1547</v>
      </c>
      <c r="F1423" s="12" t="s">
        <v>1548</v>
      </c>
      <c r="G1423" s="11" t="s">
        <v>1549</v>
      </c>
      <c r="H1423" s="12" t="s">
        <v>1550</v>
      </c>
      <c r="I1423" s="11" t="s">
        <v>1551</v>
      </c>
      <c r="J1423" s="12" t="s">
        <v>1552</v>
      </c>
      <c r="K1423" s="12"/>
      <c r="L1423" s="13">
        <v>-2876100</v>
      </c>
    </row>
    <row r="1424" spans="1:12" x14ac:dyDescent="0.3">
      <c r="A1424" s="11">
        <v>103300003</v>
      </c>
      <c r="B1424" s="12" t="s">
        <v>1553</v>
      </c>
      <c r="C1424" s="11" t="s">
        <v>990</v>
      </c>
      <c r="D1424" s="12" t="s">
        <v>1546</v>
      </c>
      <c r="E1424" s="11" t="s">
        <v>1547</v>
      </c>
      <c r="F1424" s="12" t="s">
        <v>1548</v>
      </c>
      <c r="G1424" s="11" t="s">
        <v>1549</v>
      </c>
      <c r="H1424" s="12" t="s">
        <v>1550</v>
      </c>
      <c r="I1424" s="11" t="s">
        <v>1551</v>
      </c>
      <c r="J1424" s="12" t="s">
        <v>1552</v>
      </c>
      <c r="K1424" s="12"/>
      <c r="L1424" s="13">
        <v>-853500</v>
      </c>
    </row>
    <row r="1425" spans="1:12" x14ac:dyDescent="0.3">
      <c r="A1425" s="11">
        <v>103300004</v>
      </c>
      <c r="B1425" s="12" t="s">
        <v>2505</v>
      </c>
      <c r="C1425" s="11" t="s">
        <v>990</v>
      </c>
      <c r="D1425" s="12" t="s">
        <v>1546</v>
      </c>
      <c r="E1425" s="11" t="s">
        <v>1547</v>
      </c>
      <c r="F1425" s="12" t="s">
        <v>1548</v>
      </c>
      <c r="G1425" s="11" t="s">
        <v>1549</v>
      </c>
      <c r="H1425" s="12" t="s">
        <v>1550</v>
      </c>
      <c r="I1425" s="11" t="s">
        <v>1551</v>
      </c>
      <c r="J1425" s="12" t="s">
        <v>1552</v>
      </c>
      <c r="K1425" s="12"/>
      <c r="L1425" s="13">
        <v>-100800</v>
      </c>
    </row>
    <row r="1426" spans="1:12" x14ac:dyDescent="0.3">
      <c r="A1426" s="11">
        <v>103300019</v>
      </c>
      <c r="B1426" s="12" t="s">
        <v>1554</v>
      </c>
      <c r="C1426" s="11" t="s">
        <v>990</v>
      </c>
      <c r="D1426" s="12" t="s">
        <v>1546</v>
      </c>
      <c r="E1426" s="11" t="s">
        <v>1547</v>
      </c>
      <c r="F1426" s="12" t="s">
        <v>1548</v>
      </c>
      <c r="G1426" s="11" t="s">
        <v>1549</v>
      </c>
      <c r="H1426" s="12" t="s">
        <v>1550</v>
      </c>
      <c r="I1426" s="11" t="s">
        <v>1551</v>
      </c>
      <c r="J1426" s="12" t="s">
        <v>1552</v>
      </c>
      <c r="K1426" s="12"/>
      <c r="L1426" s="13">
        <v>-72000</v>
      </c>
    </row>
    <row r="1427" spans="1:12" x14ac:dyDescent="0.3">
      <c r="A1427" s="11">
        <v>103300020</v>
      </c>
      <c r="B1427" s="12" t="s">
        <v>1555</v>
      </c>
      <c r="C1427" s="11" t="s">
        <v>990</v>
      </c>
      <c r="D1427" s="12" t="s">
        <v>1546</v>
      </c>
      <c r="E1427" s="11" t="s">
        <v>1547</v>
      </c>
      <c r="F1427" s="12" t="s">
        <v>1548</v>
      </c>
      <c r="G1427" s="11" t="s">
        <v>1549</v>
      </c>
      <c r="H1427" s="12" t="s">
        <v>1550</v>
      </c>
      <c r="I1427" s="11" t="s">
        <v>1551</v>
      </c>
      <c r="J1427" s="12" t="s">
        <v>1552</v>
      </c>
      <c r="K1427" s="12"/>
      <c r="L1427" s="13">
        <v>-100800</v>
      </c>
    </row>
    <row r="1428" spans="1:12" x14ac:dyDescent="0.3">
      <c r="A1428" s="11">
        <v>103300023</v>
      </c>
      <c r="B1428" s="12" t="s">
        <v>1556</v>
      </c>
      <c r="C1428" s="11" t="s">
        <v>990</v>
      </c>
      <c r="D1428" s="12" t="s">
        <v>1546</v>
      </c>
      <c r="E1428" s="11" t="s">
        <v>1547</v>
      </c>
      <c r="F1428" s="12" t="s">
        <v>1548</v>
      </c>
      <c r="G1428" s="11" t="s">
        <v>1549</v>
      </c>
      <c r="H1428" s="12" t="s">
        <v>1550</v>
      </c>
      <c r="I1428" s="11" t="s">
        <v>1551</v>
      </c>
      <c r="J1428" s="12" t="s">
        <v>1552</v>
      </c>
      <c r="K1428" s="12"/>
      <c r="L1428" s="13">
        <v>-302400</v>
      </c>
    </row>
    <row r="1429" spans="1:12" x14ac:dyDescent="0.3">
      <c r="A1429" s="11">
        <v>103300029</v>
      </c>
      <c r="B1429" s="12" t="s">
        <v>1557</v>
      </c>
      <c r="C1429" s="11" t="s">
        <v>990</v>
      </c>
      <c r="D1429" s="12" t="s">
        <v>1546</v>
      </c>
      <c r="E1429" s="11" t="s">
        <v>1547</v>
      </c>
      <c r="F1429" s="12" t="s">
        <v>1548</v>
      </c>
      <c r="G1429" s="11" t="s">
        <v>1549</v>
      </c>
      <c r="H1429" s="12" t="s">
        <v>1550</v>
      </c>
      <c r="I1429" s="11" t="s">
        <v>1551</v>
      </c>
      <c r="J1429" s="12" t="s">
        <v>1552</v>
      </c>
      <c r="K1429" s="12"/>
      <c r="L1429" s="13">
        <v>-1470000</v>
      </c>
    </row>
    <row r="1430" spans="1:12" x14ac:dyDescent="0.3">
      <c r="A1430" s="11">
        <v>103300030</v>
      </c>
      <c r="B1430" s="12" t="s">
        <v>2506</v>
      </c>
      <c r="C1430" s="11" t="s">
        <v>990</v>
      </c>
      <c r="D1430" s="12" t="s">
        <v>1546</v>
      </c>
      <c r="E1430" s="11" t="s">
        <v>1547</v>
      </c>
      <c r="F1430" s="12" t="s">
        <v>1548</v>
      </c>
      <c r="G1430" s="11" t="s">
        <v>1549</v>
      </c>
      <c r="H1430" s="12" t="s">
        <v>1550</v>
      </c>
      <c r="I1430" s="11" t="s">
        <v>1551</v>
      </c>
      <c r="J1430" s="12" t="s">
        <v>1552</v>
      </c>
      <c r="K1430" s="12"/>
      <c r="L1430" s="13">
        <v>-150800</v>
      </c>
    </row>
    <row r="1431" spans="1:12" x14ac:dyDescent="0.3">
      <c r="A1431" s="11">
        <v>103300032</v>
      </c>
      <c r="B1431" s="12" t="s">
        <v>2507</v>
      </c>
      <c r="C1431" s="11" t="s">
        <v>990</v>
      </c>
      <c r="D1431" s="12" t="s">
        <v>1546</v>
      </c>
      <c r="E1431" s="11" t="s">
        <v>1547</v>
      </c>
      <c r="F1431" s="12" t="s">
        <v>1548</v>
      </c>
      <c r="G1431" s="11" t="s">
        <v>1549</v>
      </c>
      <c r="H1431" s="12" t="s">
        <v>1550</v>
      </c>
      <c r="I1431" s="11" t="s">
        <v>1551</v>
      </c>
      <c r="J1431" s="12" t="s">
        <v>1552</v>
      </c>
      <c r="K1431" s="12"/>
      <c r="L1431" s="13">
        <v>-93000</v>
      </c>
    </row>
    <row r="1432" spans="1:12" x14ac:dyDescent="0.3">
      <c r="A1432" s="11">
        <v>103300033</v>
      </c>
      <c r="B1432" s="12" t="s">
        <v>1558</v>
      </c>
      <c r="C1432" s="11" t="s">
        <v>990</v>
      </c>
      <c r="D1432" s="12" t="s">
        <v>1546</v>
      </c>
      <c r="E1432" s="11" t="s">
        <v>1547</v>
      </c>
      <c r="F1432" s="12" t="s">
        <v>1548</v>
      </c>
      <c r="G1432" s="11" t="s">
        <v>1549</v>
      </c>
      <c r="H1432" s="12" t="s">
        <v>1550</v>
      </c>
      <c r="I1432" s="11" t="s">
        <v>1551</v>
      </c>
      <c r="J1432" s="12" t="s">
        <v>1552</v>
      </c>
      <c r="K1432" s="12"/>
      <c r="L1432" s="13">
        <v>-240000</v>
      </c>
    </row>
    <row r="1433" spans="1:12" ht="22.5" x14ac:dyDescent="0.3">
      <c r="A1433" s="11">
        <v>109000030</v>
      </c>
      <c r="B1433" s="12" t="s">
        <v>3213</v>
      </c>
      <c r="C1433" s="11" t="s">
        <v>1003</v>
      </c>
      <c r="D1433" s="12" t="s">
        <v>1570</v>
      </c>
      <c r="E1433" s="11" t="s">
        <v>1689</v>
      </c>
      <c r="F1433" s="12" t="s">
        <v>1570</v>
      </c>
      <c r="G1433" s="11" t="s">
        <v>1569</v>
      </c>
      <c r="H1433" s="12" t="s">
        <v>1570</v>
      </c>
      <c r="I1433" s="11" t="s">
        <v>1977</v>
      </c>
      <c r="J1433" s="12" t="s">
        <v>1978</v>
      </c>
      <c r="K1433" s="12"/>
      <c r="L1433" s="13">
        <v>1048581405</v>
      </c>
    </row>
    <row r="1434" spans="1:12" ht="22.5" x14ac:dyDescent="0.3">
      <c r="A1434" s="11">
        <v>109000039</v>
      </c>
      <c r="B1434" s="12" t="s">
        <v>3214</v>
      </c>
      <c r="C1434" s="11" t="s">
        <v>1003</v>
      </c>
      <c r="D1434" s="12" t="s">
        <v>1570</v>
      </c>
      <c r="E1434" s="11" t="s">
        <v>1689</v>
      </c>
      <c r="F1434" s="12" t="s">
        <v>1570</v>
      </c>
      <c r="G1434" s="11" t="s">
        <v>1569</v>
      </c>
      <c r="H1434" s="12" t="s">
        <v>1570</v>
      </c>
      <c r="I1434" s="11" t="s">
        <v>1977</v>
      </c>
      <c r="J1434" s="12" t="s">
        <v>1978</v>
      </c>
      <c r="K1434" s="12"/>
      <c r="L1434" s="13">
        <v>710736737</v>
      </c>
    </row>
    <row r="1435" spans="1:12" ht="22.5" x14ac:dyDescent="0.3">
      <c r="A1435" s="11">
        <v>109000046</v>
      </c>
      <c r="B1435" s="12" t="s">
        <v>3215</v>
      </c>
      <c r="C1435" s="11" t="s">
        <v>1003</v>
      </c>
      <c r="D1435" s="12" t="s">
        <v>1570</v>
      </c>
      <c r="E1435" s="11" t="s">
        <v>1689</v>
      </c>
      <c r="F1435" s="12" t="s">
        <v>1570</v>
      </c>
      <c r="G1435" s="11" t="s">
        <v>1569</v>
      </c>
      <c r="H1435" s="12" t="s">
        <v>1570</v>
      </c>
      <c r="I1435" s="11" t="s">
        <v>1977</v>
      </c>
      <c r="J1435" s="12" t="s">
        <v>1978</v>
      </c>
      <c r="K1435" s="12"/>
      <c r="L1435" s="13">
        <v>60136701</v>
      </c>
    </row>
    <row r="1436" spans="1:12" x14ac:dyDescent="0.3">
      <c r="A1436" s="11">
        <v>109000049</v>
      </c>
      <c r="B1436" s="12" t="s">
        <v>3216</v>
      </c>
      <c r="C1436" s="11" t="s">
        <v>1003</v>
      </c>
      <c r="D1436" s="12" t="s">
        <v>1570</v>
      </c>
      <c r="E1436" s="11" t="s">
        <v>1689</v>
      </c>
      <c r="F1436" s="12" t="s">
        <v>1570</v>
      </c>
      <c r="G1436" s="11" t="s">
        <v>1569</v>
      </c>
      <c r="H1436" s="12" t="s">
        <v>1570</v>
      </c>
      <c r="I1436" s="11" t="s">
        <v>1977</v>
      </c>
      <c r="J1436" s="12" t="s">
        <v>1978</v>
      </c>
      <c r="K1436" s="12"/>
      <c r="L1436" s="13">
        <v>60730155</v>
      </c>
    </row>
    <row r="1437" spans="1:12" x14ac:dyDescent="0.3">
      <c r="A1437" s="11">
        <v>109000050</v>
      </c>
      <c r="B1437" s="12" t="s">
        <v>3217</v>
      </c>
      <c r="C1437" s="11" t="s">
        <v>1003</v>
      </c>
      <c r="D1437" s="12" t="s">
        <v>1570</v>
      </c>
      <c r="E1437" s="11" t="s">
        <v>1689</v>
      </c>
      <c r="F1437" s="12" t="s">
        <v>1570</v>
      </c>
      <c r="G1437" s="11" t="s">
        <v>1569</v>
      </c>
      <c r="H1437" s="12" t="s">
        <v>1570</v>
      </c>
      <c r="I1437" s="11" t="s">
        <v>1977</v>
      </c>
      <c r="J1437" s="12" t="s">
        <v>1978</v>
      </c>
      <c r="K1437" s="12"/>
      <c r="L1437" s="13">
        <v>28567354</v>
      </c>
    </row>
    <row r="1438" spans="1:12" x14ac:dyDescent="0.3">
      <c r="A1438" s="11">
        <v>109000051</v>
      </c>
      <c r="B1438" s="12" t="s">
        <v>3218</v>
      </c>
      <c r="C1438" s="11" t="s">
        <v>1003</v>
      </c>
      <c r="D1438" s="12" t="s">
        <v>1570</v>
      </c>
      <c r="E1438" s="11" t="s">
        <v>1689</v>
      </c>
      <c r="F1438" s="12" t="s">
        <v>1570</v>
      </c>
      <c r="G1438" s="11" t="s">
        <v>1569</v>
      </c>
      <c r="H1438" s="12" t="s">
        <v>1570</v>
      </c>
      <c r="I1438" s="11" t="s">
        <v>1977</v>
      </c>
      <c r="J1438" s="12" t="s">
        <v>1978</v>
      </c>
      <c r="K1438" s="12"/>
      <c r="L1438" s="13">
        <v>23230015</v>
      </c>
    </row>
    <row r="1439" spans="1:12" x14ac:dyDescent="0.3">
      <c r="A1439" s="11">
        <v>109000052</v>
      </c>
      <c r="B1439" s="12" t="s">
        <v>3219</v>
      </c>
      <c r="C1439" s="11" t="s">
        <v>1003</v>
      </c>
      <c r="D1439" s="12" t="s">
        <v>1570</v>
      </c>
      <c r="E1439" s="11" t="s">
        <v>1689</v>
      </c>
      <c r="F1439" s="12" t="s">
        <v>1570</v>
      </c>
      <c r="G1439" s="11" t="s">
        <v>1569</v>
      </c>
      <c r="H1439" s="12" t="s">
        <v>1570</v>
      </c>
      <c r="I1439" s="11" t="s">
        <v>1977</v>
      </c>
      <c r="J1439" s="12" t="s">
        <v>1978</v>
      </c>
      <c r="K1439" s="12"/>
      <c r="L1439" s="13">
        <v>49931698</v>
      </c>
    </row>
    <row r="1440" spans="1:12" ht="22.5" x14ac:dyDescent="0.3">
      <c r="A1440" s="11">
        <v>109000054</v>
      </c>
      <c r="B1440" s="12" t="s">
        <v>3220</v>
      </c>
      <c r="C1440" s="11" t="s">
        <v>1003</v>
      </c>
      <c r="D1440" s="12" t="s">
        <v>1570</v>
      </c>
      <c r="E1440" s="11" t="s">
        <v>1689</v>
      </c>
      <c r="F1440" s="12" t="s">
        <v>1570</v>
      </c>
      <c r="G1440" s="11" t="s">
        <v>1569</v>
      </c>
      <c r="H1440" s="12" t="s">
        <v>1570</v>
      </c>
      <c r="I1440" s="11" t="s">
        <v>1977</v>
      </c>
      <c r="J1440" s="12" t="s">
        <v>1978</v>
      </c>
      <c r="K1440" s="12"/>
      <c r="L1440" s="13">
        <v>174125806</v>
      </c>
    </row>
    <row r="1441" spans="1:12" ht="22.5" x14ac:dyDescent="0.3">
      <c r="A1441" s="11">
        <v>109000056</v>
      </c>
      <c r="B1441" s="12" t="s">
        <v>3221</v>
      </c>
      <c r="C1441" s="11" t="s">
        <v>1003</v>
      </c>
      <c r="D1441" s="12" t="s">
        <v>1570</v>
      </c>
      <c r="E1441" s="11" t="s">
        <v>1689</v>
      </c>
      <c r="F1441" s="12" t="s">
        <v>1570</v>
      </c>
      <c r="G1441" s="11" t="s">
        <v>1569</v>
      </c>
      <c r="H1441" s="12" t="s">
        <v>1570</v>
      </c>
      <c r="I1441" s="11" t="s">
        <v>1977</v>
      </c>
      <c r="J1441" s="12" t="s">
        <v>1978</v>
      </c>
      <c r="K1441" s="12"/>
      <c r="L1441" s="13">
        <v>29044943</v>
      </c>
    </row>
    <row r="1442" spans="1:12" ht="22.5" x14ac:dyDescent="0.3">
      <c r="A1442" s="11">
        <v>109000057</v>
      </c>
      <c r="B1442" s="12" t="s">
        <v>3222</v>
      </c>
      <c r="C1442" s="11" t="s">
        <v>1003</v>
      </c>
      <c r="D1442" s="12" t="s">
        <v>1570</v>
      </c>
      <c r="E1442" s="11" t="s">
        <v>1689</v>
      </c>
      <c r="F1442" s="12" t="s">
        <v>1570</v>
      </c>
      <c r="G1442" s="11" t="s">
        <v>1569</v>
      </c>
      <c r="H1442" s="12" t="s">
        <v>1570</v>
      </c>
      <c r="I1442" s="11" t="s">
        <v>1977</v>
      </c>
      <c r="J1442" s="12" t="s">
        <v>1978</v>
      </c>
      <c r="K1442" s="12"/>
      <c r="L1442" s="13">
        <v>106687829</v>
      </c>
    </row>
    <row r="1443" spans="1:12" ht="22.5" x14ac:dyDescent="0.3">
      <c r="A1443" s="11">
        <v>109000060</v>
      </c>
      <c r="B1443" s="12" t="s">
        <v>3223</v>
      </c>
      <c r="C1443" s="11" t="s">
        <v>1003</v>
      </c>
      <c r="D1443" s="12" t="s">
        <v>1570</v>
      </c>
      <c r="E1443" s="11" t="s">
        <v>1806</v>
      </c>
      <c r="F1443" s="12" t="s">
        <v>1570</v>
      </c>
      <c r="G1443" s="11" t="s">
        <v>1569</v>
      </c>
      <c r="H1443" s="12" t="s">
        <v>1570</v>
      </c>
      <c r="I1443" s="11" t="s">
        <v>1977</v>
      </c>
      <c r="J1443" s="12" t="s">
        <v>1978</v>
      </c>
      <c r="K1443" s="12"/>
      <c r="L1443" s="13">
        <v>90033382</v>
      </c>
    </row>
    <row r="1444" spans="1:12" x14ac:dyDescent="0.3">
      <c r="A1444" s="11">
        <v>11000041</v>
      </c>
      <c r="B1444" s="12" t="s">
        <v>3224</v>
      </c>
      <c r="C1444" s="11" t="s">
        <v>3225</v>
      </c>
      <c r="D1444" s="12" t="s">
        <v>2522</v>
      </c>
      <c r="E1444" s="11" t="s">
        <v>3225</v>
      </c>
      <c r="F1444" s="12" t="s">
        <v>2522</v>
      </c>
      <c r="G1444" s="11" t="s">
        <v>3225</v>
      </c>
      <c r="H1444" s="12" t="s">
        <v>2522</v>
      </c>
      <c r="I1444" s="11" t="s">
        <v>3226</v>
      </c>
      <c r="J1444" s="12" t="s">
        <v>3227</v>
      </c>
      <c r="K1444" s="12"/>
      <c r="L1444" s="13">
        <v>1102800</v>
      </c>
    </row>
    <row r="1445" spans="1:12" x14ac:dyDescent="0.3">
      <c r="A1445" s="11">
        <v>11000756</v>
      </c>
      <c r="B1445" s="12" t="s">
        <v>3228</v>
      </c>
      <c r="C1445" s="11" t="s">
        <v>3225</v>
      </c>
      <c r="D1445" s="12" t="s">
        <v>2522</v>
      </c>
      <c r="E1445" s="11" t="s">
        <v>3225</v>
      </c>
      <c r="F1445" s="12" t="s">
        <v>2522</v>
      </c>
      <c r="G1445" s="11" t="s">
        <v>3225</v>
      </c>
      <c r="H1445" s="12" t="s">
        <v>2522</v>
      </c>
      <c r="I1445" s="11" t="s">
        <v>3226</v>
      </c>
      <c r="J1445" s="12" t="s">
        <v>3227</v>
      </c>
      <c r="K1445" s="12"/>
      <c r="L1445" s="13">
        <v>22370420</v>
      </c>
    </row>
    <row r="1446" spans="1:12" x14ac:dyDescent="0.3">
      <c r="A1446" s="11">
        <v>11000953</v>
      </c>
      <c r="B1446" s="12" t="s">
        <v>3229</v>
      </c>
      <c r="C1446" s="11" t="s">
        <v>3225</v>
      </c>
      <c r="D1446" s="12" t="s">
        <v>2522</v>
      </c>
      <c r="E1446" s="11" t="s">
        <v>3225</v>
      </c>
      <c r="F1446" s="12" t="s">
        <v>2522</v>
      </c>
      <c r="G1446" s="11" t="s">
        <v>3225</v>
      </c>
      <c r="H1446" s="12" t="s">
        <v>2522</v>
      </c>
      <c r="I1446" s="11" t="s">
        <v>3226</v>
      </c>
      <c r="J1446" s="12" t="s">
        <v>3227</v>
      </c>
      <c r="K1446" s="12"/>
      <c r="L1446" s="13">
        <v>3025200</v>
      </c>
    </row>
    <row r="1447" spans="1:12" x14ac:dyDescent="0.3">
      <c r="A1447" s="11">
        <v>11000954</v>
      </c>
      <c r="B1447" s="12" t="s">
        <v>3230</v>
      </c>
      <c r="C1447" s="11" t="s">
        <v>3225</v>
      </c>
      <c r="D1447" s="12" t="s">
        <v>2522</v>
      </c>
      <c r="E1447" s="11" t="s">
        <v>3225</v>
      </c>
      <c r="F1447" s="12" t="s">
        <v>2522</v>
      </c>
      <c r="G1447" s="11" t="s">
        <v>3225</v>
      </c>
      <c r="H1447" s="12" t="s">
        <v>2522</v>
      </c>
      <c r="I1447" s="11" t="s">
        <v>3226</v>
      </c>
      <c r="J1447" s="12" t="s">
        <v>3227</v>
      </c>
      <c r="K1447" s="12"/>
      <c r="L1447" s="13">
        <v>3742200</v>
      </c>
    </row>
    <row r="1448" spans="1:12" x14ac:dyDescent="0.3">
      <c r="A1448" s="11">
        <v>11000959</v>
      </c>
      <c r="B1448" s="12" t="s">
        <v>3231</v>
      </c>
      <c r="C1448" s="11" t="s">
        <v>3225</v>
      </c>
      <c r="D1448" s="12" t="s">
        <v>2522</v>
      </c>
      <c r="E1448" s="11" t="s">
        <v>3225</v>
      </c>
      <c r="F1448" s="12" t="s">
        <v>2522</v>
      </c>
      <c r="G1448" s="11" t="s">
        <v>3225</v>
      </c>
      <c r="H1448" s="12" t="s">
        <v>2522</v>
      </c>
      <c r="I1448" s="11" t="s">
        <v>3226</v>
      </c>
      <c r="J1448" s="12" t="s">
        <v>3227</v>
      </c>
      <c r="K1448" s="12"/>
      <c r="L1448" s="13">
        <v>6447600</v>
      </c>
    </row>
    <row r="1449" spans="1:12" x14ac:dyDescent="0.3">
      <c r="A1449" s="11">
        <v>11000982</v>
      </c>
      <c r="B1449" s="12" t="s">
        <v>3232</v>
      </c>
      <c r="C1449" s="11" t="s">
        <v>3225</v>
      </c>
      <c r="D1449" s="12" t="s">
        <v>2522</v>
      </c>
      <c r="E1449" s="11" t="s">
        <v>3225</v>
      </c>
      <c r="F1449" s="12" t="s">
        <v>2522</v>
      </c>
      <c r="G1449" s="11" t="s">
        <v>3225</v>
      </c>
      <c r="H1449" s="12" t="s">
        <v>2522</v>
      </c>
      <c r="I1449" s="11" t="s">
        <v>3226</v>
      </c>
      <c r="J1449" s="12" t="s">
        <v>3227</v>
      </c>
      <c r="K1449" s="12"/>
      <c r="L1449" s="13">
        <v>589720</v>
      </c>
    </row>
    <row r="1450" spans="1:12" x14ac:dyDescent="0.3">
      <c r="A1450" s="11">
        <v>12000113</v>
      </c>
      <c r="B1450" s="12" t="s">
        <v>3233</v>
      </c>
      <c r="C1450" s="11" t="s">
        <v>3225</v>
      </c>
      <c r="D1450" s="12" t="s">
        <v>2522</v>
      </c>
      <c r="E1450" s="11" t="s">
        <v>3225</v>
      </c>
      <c r="F1450" s="12" t="s">
        <v>2522</v>
      </c>
      <c r="G1450" s="11" t="s">
        <v>3225</v>
      </c>
      <c r="H1450" s="12" t="s">
        <v>2522</v>
      </c>
      <c r="I1450" s="11" t="s">
        <v>3226</v>
      </c>
      <c r="J1450" s="12" t="s">
        <v>3227</v>
      </c>
      <c r="K1450" s="12"/>
      <c r="L1450" s="13">
        <v>14733600</v>
      </c>
    </row>
    <row r="1451" spans="1:12" x14ac:dyDescent="0.3">
      <c r="A1451" s="11">
        <v>12000124</v>
      </c>
      <c r="B1451" s="12" t="s">
        <v>3234</v>
      </c>
      <c r="C1451" s="11" t="s">
        <v>3225</v>
      </c>
      <c r="D1451" s="12" t="s">
        <v>2522</v>
      </c>
      <c r="E1451" s="11" t="s">
        <v>3225</v>
      </c>
      <c r="F1451" s="12" t="s">
        <v>2522</v>
      </c>
      <c r="G1451" s="11" t="s">
        <v>3225</v>
      </c>
      <c r="H1451" s="12" t="s">
        <v>2522</v>
      </c>
      <c r="I1451" s="11" t="s">
        <v>3226</v>
      </c>
      <c r="J1451" s="12" t="s">
        <v>3227</v>
      </c>
      <c r="K1451" s="12"/>
      <c r="L1451" s="13">
        <v>7740100</v>
      </c>
    </row>
    <row r="1452" spans="1:12" x14ac:dyDescent="0.3">
      <c r="A1452" s="11">
        <v>12000656</v>
      </c>
      <c r="B1452" s="12" t="s">
        <v>3235</v>
      </c>
      <c r="C1452" s="11" t="s">
        <v>3225</v>
      </c>
      <c r="D1452" s="12" t="s">
        <v>2522</v>
      </c>
      <c r="E1452" s="11" t="s">
        <v>3225</v>
      </c>
      <c r="F1452" s="12" t="s">
        <v>2522</v>
      </c>
      <c r="G1452" s="11" t="s">
        <v>3225</v>
      </c>
      <c r="H1452" s="12" t="s">
        <v>2522</v>
      </c>
      <c r="I1452" s="11" t="s">
        <v>3226</v>
      </c>
      <c r="J1452" s="12" t="s">
        <v>3227</v>
      </c>
      <c r="K1452" s="12"/>
      <c r="L1452" s="13">
        <v>1883606970</v>
      </c>
    </row>
    <row r="1453" spans="1:12" x14ac:dyDescent="0.3">
      <c r="A1453" s="11">
        <v>12000667</v>
      </c>
      <c r="B1453" s="12" t="s">
        <v>3236</v>
      </c>
      <c r="C1453" s="11" t="s">
        <v>3225</v>
      </c>
      <c r="D1453" s="12" t="s">
        <v>2522</v>
      </c>
      <c r="E1453" s="11" t="s">
        <v>3225</v>
      </c>
      <c r="F1453" s="12" t="s">
        <v>2522</v>
      </c>
      <c r="G1453" s="11" t="s">
        <v>3225</v>
      </c>
      <c r="H1453" s="12" t="s">
        <v>2522</v>
      </c>
      <c r="I1453" s="11" t="s">
        <v>3226</v>
      </c>
      <c r="J1453" s="12" t="s">
        <v>3227</v>
      </c>
      <c r="K1453" s="12"/>
      <c r="L1453" s="13">
        <v>34170300</v>
      </c>
    </row>
    <row r="1454" spans="1:12" x14ac:dyDescent="0.3">
      <c r="A1454" s="11">
        <v>12000707</v>
      </c>
      <c r="B1454" s="12" t="s">
        <v>3237</v>
      </c>
      <c r="C1454" s="11" t="s">
        <v>3225</v>
      </c>
      <c r="D1454" s="12" t="s">
        <v>2522</v>
      </c>
      <c r="E1454" s="11" t="s">
        <v>3225</v>
      </c>
      <c r="F1454" s="12" t="s">
        <v>2522</v>
      </c>
      <c r="G1454" s="11" t="s">
        <v>3225</v>
      </c>
      <c r="H1454" s="12" t="s">
        <v>2522</v>
      </c>
      <c r="I1454" s="11" t="s">
        <v>3226</v>
      </c>
      <c r="J1454" s="12" t="s">
        <v>3227</v>
      </c>
      <c r="K1454" s="12"/>
      <c r="L1454" s="13">
        <v>4205200</v>
      </c>
    </row>
    <row r="1455" spans="1:12" x14ac:dyDescent="0.3">
      <c r="A1455" s="11">
        <v>621000011</v>
      </c>
      <c r="B1455" s="12" t="s">
        <v>3238</v>
      </c>
      <c r="C1455" s="11" t="s">
        <v>985</v>
      </c>
      <c r="D1455" s="12" t="s">
        <v>1560</v>
      </c>
      <c r="E1455" s="11" t="s">
        <v>3239</v>
      </c>
      <c r="F1455" s="12" t="s">
        <v>3240</v>
      </c>
      <c r="G1455" s="11" t="s">
        <v>3239</v>
      </c>
      <c r="H1455" s="12" t="s">
        <v>3240</v>
      </c>
      <c r="I1455" s="11" t="s">
        <v>982</v>
      </c>
      <c r="J1455" s="12" t="s">
        <v>983</v>
      </c>
      <c r="K1455" s="12"/>
      <c r="L1455" s="13">
        <v>338599231</v>
      </c>
    </row>
    <row r="1456" spans="1:12" x14ac:dyDescent="0.3">
      <c r="A1456" s="11">
        <v>631000017</v>
      </c>
      <c r="B1456" s="12" t="s">
        <v>3241</v>
      </c>
      <c r="C1456" s="11" t="s">
        <v>985</v>
      </c>
      <c r="D1456" s="12" t="s">
        <v>1560</v>
      </c>
      <c r="E1456" s="11" t="s">
        <v>3239</v>
      </c>
      <c r="F1456" s="12" t="s">
        <v>3240</v>
      </c>
      <c r="G1456" s="11" t="s">
        <v>3239</v>
      </c>
      <c r="H1456" s="12" t="s">
        <v>3240</v>
      </c>
      <c r="I1456" s="11" t="s">
        <v>952</v>
      </c>
      <c r="J1456" s="12" t="s">
        <v>951</v>
      </c>
      <c r="K1456" s="12"/>
      <c r="L1456" s="13">
        <v>7667991</v>
      </c>
    </row>
    <row r="1457" spans="1:12" ht="22.5" x14ac:dyDescent="0.3">
      <c r="A1457" s="11">
        <v>631000021</v>
      </c>
      <c r="B1457" s="12" t="s">
        <v>3242</v>
      </c>
      <c r="C1457" s="11" t="s">
        <v>985</v>
      </c>
      <c r="D1457" s="12" t="s">
        <v>1560</v>
      </c>
      <c r="E1457" s="11" t="s">
        <v>3239</v>
      </c>
      <c r="F1457" s="12" t="s">
        <v>3240</v>
      </c>
      <c r="G1457" s="11" t="s">
        <v>3239</v>
      </c>
      <c r="H1457" s="12" t="s">
        <v>3240</v>
      </c>
      <c r="I1457" s="11" t="s">
        <v>952</v>
      </c>
      <c r="J1457" s="12" t="s">
        <v>951</v>
      </c>
      <c r="K1457" s="12"/>
      <c r="L1457" s="13">
        <v>1136027755</v>
      </c>
    </row>
    <row r="1458" spans="1:12" ht="22.5" x14ac:dyDescent="0.3">
      <c r="A1458" s="11">
        <v>631000022</v>
      </c>
      <c r="B1458" s="12" t="s">
        <v>3243</v>
      </c>
      <c r="C1458" s="11" t="s">
        <v>985</v>
      </c>
      <c r="D1458" s="12" t="s">
        <v>1560</v>
      </c>
      <c r="E1458" s="11" t="s">
        <v>3239</v>
      </c>
      <c r="F1458" s="12" t="s">
        <v>3240</v>
      </c>
      <c r="G1458" s="11" t="s">
        <v>3239</v>
      </c>
      <c r="H1458" s="12" t="s">
        <v>3240</v>
      </c>
      <c r="I1458" s="11" t="s">
        <v>952</v>
      </c>
      <c r="J1458" s="12" t="s">
        <v>951</v>
      </c>
      <c r="K1458" s="12"/>
      <c r="L1458" s="13">
        <v>240134827</v>
      </c>
    </row>
    <row r="1459" spans="1:12" x14ac:dyDescent="0.3">
      <c r="A1459" s="11">
        <v>631000023</v>
      </c>
      <c r="B1459" s="12" t="s">
        <v>3244</v>
      </c>
      <c r="C1459" s="11" t="s">
        <v>985</v>
      </c>
      <c r="D1459" s="12" t="s">
        <v>1560</v>
      </c>
      <c r="E1459" s="11" t="s">
        <v>3239</v>
      </c>
      <c r="F1459" s="12" t="s">
        <v>3240</v>
      </c>
      <c r="G1459" s="11" t="s">
        <v>3239</v>
      </c>
      <c r="H1459" s="12" t="s">
        <v>3240</v>
      </c>
      <c r="I1459" s="11" t="s">
        <v>935</v>
      </c>
      <c r="J1459" s="12" t="s">
        <v>936</v>
      </c>
      <c r="K1459" s="12"/>
      <c r="L1459" s="13">
        <v>223111902</v>
      </c>
    </row>
    <row r="1460" spans="1:12" x14ac:dyDescent="0.3">
      <c r="A1460" s="11">
        <v>631000024</v>
      </c>
      <c r="B1460" s="12" t="s">
        <v>3245</v>
      </c>
      <c r="C1460" s="11" t="s">
        <v>985</v>
      </c>
      <c r="D1460" s="12" t="s">
        <v>1560</v>
      </c>
      <c r="E1460" s="11" t="s">
        <v>3239</v>
      </c>
      <c r="F1460" s="12" t="s">
        <v>3240</v>
      </c>
      <c r="G1460" s="11" t="s">
        <v>3239</v>
      </c>
      <c r="H1460" s="12" t="s">
        <v>3240</v>
      </c>
      <c r="I1460" s="11" t="s">
        <v>961</v>
      </c>
      <c r="J1460" s="12" t="s">
        <v>960</v>
      </c>
      <c r="K1460" s="12"/>
      <c r="L1460" s="13">
        <v>380111545</v>
      </c>
    </row>
    <row r="1461" spans="1:12" ht="22.5" x14ac:dyDescent="0.3">
      <c r="A1461" s="11">
        <v>631000042</v>
      </c>
      <c r="B1461" s="12" t="s">
        <v>3246</v>
      </c>
      <c r="C1461" s="11" t="s">
        <v>985</v>
      </c>
      <c r="D1461" s="12" t="s">
        <v>1560</v>
      </c>
      <c r="E1461" s="11" t="s">
        <v>3239</v>
      </c>
      <c r="F1461" s="12" t="s">
        <v>3240</v>
      </c>
      <c r="G1461" s="11" t="s">
        <v>3239</v>
      </c>
      <c r="H1461" s="12" t="s">
        <v>3240</v>
      </c>
      <c r="I1461" s="11" t="s">
        <v>952</v>
      </c>
      <c r="J1461" s="12" t="s">
        <v>951</v>
      </c>
      <c r="K1461" s="12"/>
      <c r="L1461" s="13">
        <v>930630219</v>
      </c>
    </row>
    <row r="1462" spans="1:12" x14ac:dyDescent="0.3">
      <c r="A1462" s="11">
        <v>631000043</v>
      </c>
      <c r="B1462" s="12" t="s">
        <v>3247</v>
      </c>
      <c r="C1462" s="11" t="s">
        <v>985</v>
      </c>
      <c r="D1462" s="12" t="s">
        <v>1560</v>
      </c>
      <c r="E1462" s="11" t="s">
        <v>3239</v>
      </c>
      <c r="F1462" s="12" t="s">
        <v>3240</v>
      </c>
      <c r="G1462" s="11" t="s">
        <v>3239</v>
      </c>
      <c r="H1462" s="12" t="s">
        <v>3240</v>
      </c>
      <c r="I1462" s="11" t="s">
        <v>952</v>
      </c>
      <c r="J1462" s="12" t="s">
        <v>951</v>
      </c>
      <c r="K1462" s="12"/>
      <c r="L1462" s="13">
        <v>502032770</v>
      </c>
    </row>
    <row r="1463" spans="1:12" x14ac:dyDescent="0.3">
      <c r="A1463" s="11">
        <v>631000044</v>
      </c>
      <c r="B1463" s="12" t="s">
        <v>3248</v>
      </c>
      <c r="C1463" s="11" t="s">
        <v>985</v>
      </c>
      <c r="D1463" s="12" t="s">
        <v>1560</v>
      </c>
      <c r="E1463" s="11" t="s">
        <v>3239</v>
      </c>
      <c r="F1463" s="12" t="s">
        <v>3240</v>
      </c>
      <c r="G1463" s="11" t="s">
        <v>3239</v>
      </c>
      <c r="H1463" s="12" t="s">
        <v>3240</v>
      </c>
      <c r="I1463" s="11" t="s">
        <v>952</v>
      </c>
      <c r="J1463" s="12" t="s">
        <v>951</v>
      </c>
      <c r="K1463" s="12"/>
      <c r="L1463" s="13">
        <v>631229746</v>
      </c>
    </row>
    <row r="1464" spans="1:12" x14ac:dyDescent="0.3">
      <c r="A1464" s="11">
        <v>631000045</v>
      </c>
      <c r="B1464" s="12" t="s">
        <v>3249</v>
      </c>
      <c r="C1464" s="11" t="s">
        <v>985</v>
      </c>
      <c r="D1464" s="12" t="s">
        <v>1560</v>
      </c>
      <c r="E1464" s="11" t="s">
        <v>3239</v>
      </c>
      <c r="F1464" s="12" t="s">
        <v>3240</v>
      </c>
      <c r="G1464" s="11" t="s">
        <v>3239</v>
      </c>
      <c r="H1464" s="12" t="s">
        <v>3240</v>
      </c>
      <c r="I1464" s="11" t="s">
        <v>952</v>
      </c>
      <c r="J1464" s="12" t="s">
        <v>951</v>
      </c>
      <c r="K1464" s="12"/>
      <c r="L1464" s="13">
        <v>199755447</v>
      </c>
    </row>
    <row r="1465" spans="1:12" x14ac:dyDescent="0.3">
      <c r="A1465" s="11">
        <v>631000046</v>
      </c>
      <c r="B1465" s="12" t="s">
        <v>3250</v>
      </c>
      <c r="C1465" s="11" t="s">
        <v>985</v>
      </c>
      <c r="D1465" s="12" t="s">
        <v>1560</v>
      </c>
      <c r="E1465" s="11" t="s">
        <v>3239</v>
      </c>
      <c r="F1465" s="12" t="s">
        <v>3240</v>
      </c>
      <c r="G1465" s="11" t="s">
        <v>3239</v>
      </c>
      <c r="H1465" s="12" t="s">
        <v>3240</v>
      </c>
      <c r="I1465" s="11" t="s">
        <v>982</v>
      </c>
      <c r="J1465" s="12" t="s">
        <v>983</v>
      </c>
      <c r="K1465" s="12"/>
      <c r="L1465" s="13">
        <v>167870196</v>
      </c>
    </row>
    <row r="1466" spans="1:12" x14ac:dyDescent="0.3">
      <c r="A1466" s="11">
        <v>631000047</v>
      </c>
      <c r="B1466" s="12" t="s">
        <v>3251</v>
      </c>
      <c r="C1466" s="11" t="s">
        <v>985</v>
      </c>
      <c r="D1466" s="12" t="s">
        <v>1560</v>
      </c>
      <c r="E1466" s="11" t="s">
        <v>3239</v>
      </c>
      <c r="F1466" s="12" t="s">
        <v>3240</v>
      </c>
      <c r="G1466" s="11" t="s">
        <v>3239</v>
      </c>
      <c r="H1466" s="12" t="s">
        <v>3240</v>
      </c>
      <c r="I1466" s="11" t="s">
        <v>982</v>
      </c>
      <c r="J1466" s="12" t="s">
        <v>983</v>
      </c>
      <c r="K1466" s="12"/>
      <c r="L1466" s="13">
        <v>331187259</v>
      </c>
    </row>
    <row r="1467" spans="1:12" x14ac:dyDescent="0.3">
      <c r="A1467" s="11">
        <v>631000048</v>
      </c>
      <c r="B1467" s="12" t="s">
        <v>3252</v>
      </c>
      <c r="C1467" s="11" t="s">
        <v>985</v>
      </c>
      <c r="D1467" s="12" t="s">
        <v>1560</v>
      </c>
      <c r="E1467" s="11" t="s">
        <v>3239</v>
      </c>
      <c r="F1467" s="12" t="s">
        <v>3240</v>
      </c>
      <c r="G1467" s="11" t="s">
        <v>3239</v>
      </c>
      <c r="H1467" s="12" t="s">
        <v>3240</v>
      </c>
      <c r="I1467" s="11" t="s">
        <v>982</v>
      </c>
      <c r="J1467" s="12" t="s">
        <v>983</v>
      </c>
      <c r="K1467" s="12"/>
      <c r="L1467" s="13">
        <v>161935129</v>
      </c>
    </row>
    <row r="1468" spans="1:12" x14ac:dyDescent="0.3">
      <c r="A1468" s="11">
        <v>631000049</v>
      </c>
      <c r="B1468" s="12" t="s">
        <v>3253</v>
      </c>
      <c r="C1468" s="11" t="s">
        <v>985</v>
      </c>
      <c r="D1468" s="12" t="s">
        <v>1560</v>
      </c>
      <c r="E1468" s="11" t="s">
        <v>3239</v>
      </c>
      <c r="F1468" s="12" t="s">
        <v>3240</v>
      </c>
      <c r="G1468" s="11" t="s">
        <v>3239</v>
      </c>
      <c r="H1468" s="12" t="s">
        <v>3240</v>
      </c>
      <c r="I1468" s="11" t="s">
        <v>961</v>
      </c>
      <c r="J1468" s="12" t="s">
        <v>960</v>
      </c>
      <c r="K1468" s="12"/>
      <c r="L1468" s="13">
        <v>224804650</v>
      </c>
    </row>
    <row r="1469" spans="1:12" x14ac:dyDescent="0.3">
      <c r="A1469" s="11">
        <v>631000050</v>
      </c>
      <c r="B1469" s="12" t="s">
        <v>3254</v>
      </c>
      <c r="C1469" s="11" t="s">
        <v>985</v>
      </c>
      <c r="D1469" s="12" t="s">
        <v>1560</v>
      </c>
      <c r="E1469" s="11" t="s">
        <v>3239</v>
      </c>
      <c r="F1469" s="12" t="s">
        <v>3240</v>
      </c>
      <c r="G1469" s="11" t="s">
        <v>3239</v>
      </c>
      <c r="H1469" s="12" t="s">
        <v>3240</v>
      </c>
      <c r="I1469" s="11" t="s">
        <v>961</v>
      </c>
      <c r="J1469" s="12" t="s">
        <v>960</v>
      </c>
      <c r="K1469" s="12"/>
      <c r="L1469" s="13">
        <v>155320301</v>
      </c>
    </row>
    <row r="1470" spans="1:12" x14ac:dyDescent="0.3">
      <c r="A1470" s="11">
        <v>631000051</v>
      </c>
      <c r="B1470" s="12" t="s">
        <v>3255</v>
      </c>
      <c r="C1470" s="11" t="s">
        <v>985</v>
      </c>
      <c r="D1470" s="12" t="s">
        <v>1560</v>
      </c>
      <c r="E1470" s="11" t="s">
        <v>3239</v>
      </c>
      <c r="F1470" s="12" t="s">
        <v>3240</v>
      </c>
      <c r="G1470" s="11" t="s">
        <v>3239</v>
      </c>
      <c r="H1470" s="12" t="s">
        <v>3240</v>
      </c>
      <c r="I1470" s="11" t="s">
        <v>961</v>
      </c>
      <c r="J1470" s="12" t="s">
        <v>960</v>
      </c>
      <c r="K1470" s="12"/>
      <c r="L1470" s="13">
        <v>223993088</v>
      </c>
    </row>
    <row r="1471" spans="1:12" x14ac:dyDescent="0.3">
      <c r="A1471" s="11">
        <v>631000059</v>
      </c>
      <c r="B1471" s="12" t="s">
        <v>3256</v>
      </c>
      <c r="C1471" s="11" t="s">
        <v>985</v>
      </c>
      <c r="D1471" s="12" t="s">
        <v>1560</v>
      </c>
      <c r="E1471" s="11" t="s">
        <v>3239</v>
      </c>
      <c r="F1471" s="12" t="s">
        <v>3240</v>
      </c>
      <c r="G1471" s="11" t="s">
        <v>3239</v>
      </c>
      <c r="H1471" s="12" t="s">
        <v>3240</v>
      </c>
      <c r="I1471" s="11" t="s">
        <v>930</v>
      </c>
      <c r="J1471" s="12" t="s">
        <v>931</v>
      </c>
      <c r="K1471" s="12"/>
      <c r="L1471" s="13">
        <v>19046466</v>
      </c>
    </row>
    <row r="1472" spans="1:12" x14ac:dyDescent="0.3">
      <c r="A1472" s="11">
        <v>631000075</v>
      </c>
      <c r="B1472" s="12" t="s">
        <v>3257</v>
      </c>
      <c r="C1472" s="11" t="s">
        <v>985</v>
      </c>
      <c r="D1472" s="12" t="s">
        <v>1560</v>
      </c>
      <c r="E1472" s="11" t="s">
        <v>3239</v>
      </c>
      <c r="F1472" s="12" t="s">
        <v>3240</v>
      </c>
      <c r="G1472" s="11" t="s">
        <v>3239</v>
      </c>
      <c r="H1472" s="12" t="s">
        <v>3240</v>
      </c>
      <c r="I1472" s="11" t="s">
        <v>935</v>
      </c>
      <c r="J1472" s="12" t="s">
        <v>936</v>
      </c>
      <c r="K1472" s="12"/>
      <c r="L1472" s="13">
        <v>171091533</v>
      </c>
    </row>
    <row r="1473" spans="1:12" x14ac:dyDescent="0.3">
      <c r="A1473" s="11">
        <v>631000078</v>
      </c>
      <c r="B1473" s="12" t="s">
        <v>3258</v>
      </c>
      <c r="C1473" s="11" t="s">
        <v>985</v>
      </c>
      <c r="D1473" s="12" t="s">
        <v>1560</v>
      </c>
      <c r="E1473" s="11" t="s">
        <v>3239</v>
      </c>
      <c r="F1473" s="12" t="s">
        <v>3240</v>
      </c>
      <c r="G1473" s="11" t="s">
        <v>3239</v>
      </c>
      <c r="H1473" s="12" t="s">
        <v>3240</v>
      </c>
      <c r="I1473" s="11" t="s">
        <v>930</v>
      </c>
      <c r="J1473" s="12" t="s">
        <v>931</v>
      </c>
      <c r="K1473" s="12"/>
      <c r="L1473" s="13">
        <v>92258809</v>
      </c>
    </row>
    <row r="1474" spans="1:12" x14ac:dyDescent="0.3">
      <c r="A1474" s="11">
        <v>632000005</v>
      </c>
      <c r="B1474" s="12" t="s">
        <v>3259</v>
      </c>
      <c r="C1474" s="11" t="s">
        <v>985</v>
      </c>
      <c r="D1474" s="12" t="s">
        <v>1560</v>
      </c>
      <c r="E1474" s="11" t="s">
        <v>3239</v>
      </c>
      <c r="F1474" s="12" t="s">
        <v>3240</v>
      </c>
      <c r="G1474" s="11" t="s">
        <v>3239</v>
      </c>
      <c r="H1474" s="12" t="s">
        <v>3240</v>
      </c>
      <c r="I1474" s="11" t="s">
        <v>930</v>
      </c>
      <c r="J1474" s="12" t="s">
        <v>931</v>
      </c>
      <c r="K1474" s="12"/>
      <c r="L1474" s="13">
        <v>107536247</v>
      </c>
    </row>
    <row r="1475" spans="1:12" x14ac:dyDescent="0.3">
      <c r="A1475" s="11">
        <v>632000006</v>
      </c>
      <c r="B1475" s="12" t="s">
        <v>3260</v>
      </c>
      <c r="C1475" s="11" t="s">
        <v>985</v>
      </c>
      <c r="D1475" s="12" t="s">
        <v>1560</v>
      </c>
      <c r="E1475" s="11" t="s">
        <v>3239</v>
      </c>
      <c r="F1475" s="12" t="s">
        <v>3240</v>
      </c>
      <c r="G1475" s="11" t="s">
        <v>3239</v>
      </c>
      <c r="H1475" s="12" t="s">
        <v>3240</v>
      </c>
      <c r="I1475" s="11" t="s">
        <v>3261</v>
      </c>
      <c r="J1475" s="12" t="s">
        <v>3262</v>
      </c>
      <c r="K1475" s="12"/>
      <c r="L1475" s="13">
        <v>27193116</v>
      </c>
    </row>
    <row r="1476" spans="1:12" x14ac:dyDescent="0.3">
      <c r="A1476" s="11">
        <v>73000005</v>
      </c>
      <c r="B1476" s="12" t="s">
        <v>3263</v>
      </c>
      <c r="C1476" s="11" t="s">
        <v>3225</v>
      </c>
      <c r="D1476" s="12" t="s">
        <v>2522</v>
      </c>
      <c r="E1476" s="11" t="s">
        <v>3225</v>
      </c>
      <c r="F1476" s="12" t="s">
        <v>2522</v>
      </c>
      <c r="G1476" s="11" t="s">
        <v>3225</v>
      </c>
      <c r="H1476" s="12" t="s">
        <v>2522</v>
      </c>
      <c r="I1476" s="11" t="s">
        <v>1977</v>
      </c>
      <c r="J1476" s="12" t="s">
        <v>1978</v>
      </c>
      <c r="K1476" s="12"/>
      <c r="L1476" s="13">
        <v>1243377740</v>
      </c>
    </row>
    <row r="1477" spans="1:12" x14ac:dyDescent="0.3">
      <c r="A1477" s="11">
        <v>901000005</v>
      </c>
      <c r="B1477" s="12" t="s">
        <v>2293</v>
      </c>
      <c r="C1477" s="11" t="s">
        <v>926</v>
      </c>
      <c r="D1477" s="12" t="s">
        <v>927</v>
      </c>
      <c r="E1477" s="11" t="s">
        <v>933</v>
      </c>
      <c r="F1477" s="12" t="s">
        <v>975</v>
      </c>
      <c r="G1477" s="11" t="s">
        <v>990</v>
      </c>
      <c r="H1477" s="12" t="s">
        <v>991</v>
      </c>
      <c r="I1477" s="11" t="s">
        <v>2292</v>
      </c>
      <c r="J1477" s="12" t="s">
        <v>2293</v>
      </c>
      <c r="K1477" s="12"/>
      <c r="L1477" s="13">
        <v>-11050</v>
      </c>
    </row>
    <row r="1478" spans="1:12" x14ac:dyDescent="0.3">
      <c r="A1478" s="11">
        <v>901000009</v>
      </c>
      <c r="B1478" s="12" t="s">
        <v>2296</v>
      </c>
      <c r="C1478" s="11" t="s">
        <v>926</v>
      </c>
      <c r="D1478" s="12" t="s">
        <v>927</v>
      </c>
      <c r="E1478" s="11" t="s">
        <v>933</v>
      </c>
      <c r="F1478" s="12" t="s">
        <v>975</v>
      </c>
      <c r="G1478" s="11" t="s">
        <v>1782</v>
      </c>
      <c r="H1478" s="12" t="s">
        <v>2295</v>
      </c>
      <c r="I1478" s="11" t="s">
        <v>930</v>
      </c>
      <c r="J1478" s="12" t="s">
        <v>931</v>
      </c>
      <c r="K1478" s="12"/>
      <c r="L1478" s="13">
        <v>-975</v>
      </c>
    </row>
    <row r="1479" spans="1:12" x14ac:dyDescent="0.3">
      <c r="A1479" s="11">
        <v>901000022</v>
      </c>
      <c r="B1479" s="12" t="s">
        <v>1559</v>
      </c>
      <c r="C1479" s="11" t="s">
        <v>985</v>
      </c>
      <c r="D1479" s="12" t="s">
        <v>1560</v>
      </c>
      <c r="E1479" s="11" t="s">
        <v>1523</v>
      </c>
      <c r="F1479" s="12" t="s">
        <v>1561</v>
      </c>
      <c r="G1479" s="11" t="s">
        <v>1562</v>
      </c>
      <c r="H1479" s="12" t="s">
        <v>1561</v>
      </c>
      <c r="I1479" s="11" t="s">
        <v>1563</v>
      </c>
      <c r="J1479" s="12" t="s">
        <v>1564</v>
      </c>
      <c r="K1479" s="12"/>
      <c r="L1479" s="13">
        <v>575099707</v>
      </c>
    </row>
    <row r="1480" spans="1:12" x14ac:dyDescent="0.3">
      <c r="A1480" s="11">
        <v>901000023</v>
      </c>
      <c r="B1480" s="12" t="s">
        <v>2453</v>
      </c>
      <c r="C1480" s="11" t="s">
        <v>985</v>
      </c>
      <c r="D1480" s="12" t="s">
        <v>1560</v>
      </c>
      <c r="E1480" s="11" t="s">
        <v>1523</v>
      </c>
      <c r="F1480" s="12" t="s">
        <v>1561</v>
      </c>
      <c r="G1480" s="11" t="s">
        <v>1562</v>
      </c>
      <c r="H1480" s="12" t="s">
        <v>1561</v>
      </c>
      <c r="I1480" s="11" t="s">
        <v>1563</v>
      </c>
      <c r="J1480" s="12" t="s">
        <v>1564</v>
      </c>
      <c r="K1480" s="12"/>
      <c r="L1480" s="13">
        <v>-80500</v>
      </c>
    </row>
    <row r="1481" spans="1:12" x14ac:dyDescent="0.3">
      <c r="A1481" s="11">
        <v>901000024</v>
      </c>
      <c r="B1481" s="12" t="s">
        <v>1565</v>
      </c>
      <c r="C1481" s="11" t="s">
        <v>985</v>
      </c>
      <c r="D1481" s="12" t="s">
        <v>1560</v>
      </c>
      <c r="E1481" s="11" t="s">
        <v>1523</v>
      </c>
      <c r="F1481" s="12" t="s">
        <v>1561</v>
      </c>
      <c r="G1481" s="11" t="s">
        <v>1562</v>
      </c>
      <c r="H1481" s="12" t="s">
        <v>1561</v>
      </c>
      <c r="I1481" s="11" t="s">
        <v>1563</v>
      </c>
      <c r="J1481" s="12" t="s">
        <v>1564</v>
      </c>
      <c r="K1481" s="12"/>
      <c r="L1481" s="13">
        <v>449692277</v>
      </c>
    </row>
    <row r="1482" spans="1:12" x14ac:dyDescent="0.3">
      <c r="A1482" s="11">
        <v>901000025</v>
      </c>
      <c r="B1482" s="12" t="s">
        <v>1566</v>
      </c>
      <c r="C1482" s="11" t="s">
        <v>985</v>
      </c>
      <c r="D1482" s="12" t="s">
        <v>1560</v>
      </c>
      <c r="E1482" s="11" t="s">
        <v>1523</v>
      </c>
      <c r="F1482" s="12" t="s">
        <v>1561</v>
      </c>
      <c r="G1482" s="11" t="s">
        <v>1562</v>
      </c>
      <c r="H1482" s="12" t="s">
        <v>1561</v>
      </c>
      <c r="I1482" s="11" t="s">
        <v>1563</v>
      </c>
      <c r="J1482" s="12" t="s">
        <v>1564</v>
      </c>
      <c r="K1482" s="12"/>
      <c r="L1482" s="13">
        <v>944006490</v>
      </c>
    </row>
    <row r="1483" spans="1:12" x14ac:dyDescent="0.3">
      <c r="A1483" s="11">
        <v>901000027</v>
      </c>
      <c r="B1483" s="12" t="s">
        <v>1567</v>
      </c>
      <c r="C1483" s="11" t="s">
        <v>985</v>
      </c>
      <c r="D1483" s="12" t="s">
        <v>1560</v>
      </c>
      <c r="E1483" s="11" t="s">
        <v>1523</v>
      </c>
      <c r="F1483" s="12" t="s">
        <v>1561</v>
      </c>
      <c r="G1483" s="11" t="s">
        <v>1562</v>
      </c>
      <c r="H1483" s="12" t="s">
        <v>1561</v>
      </c>
      <c r="I1483" s="11" t="s">
        <v>1563</v>
      </c>
      <c r="J1483" s="12" t="s">
        <v>1564</v>
      </c>
      <c r="K1483" s="12"/>
      <c r="L1483" s="13">
        <v>875138950</v>
      </c>
    </row>
    <row r="1484" spans="1:12" x14ac:dyDescent="0.3">
      <c r="A1484" s="11">
        <v>901000036</v>
      </c>
      <c r="B1484" s="12" t="s">
        <v>2454</v>
      </c>
      <c r="C1484" s="11" t="s">
        <v>985</v>
      </c>
      <c r="D1484" s="12" t="s">
        <v>1560</v>
      </c>
      <c r="E1484" s="11" t="s">
        <v>1523</v>
      </c>
      <c r="F1484" s="12" t="s">
        <v>1561</v>
      </c>
      <c r="G1484" s="11" t="s">
        <v>1562</v>
      </c>
      <c r="H1484" s="12" t="s">
        <v>1561</v>
      </c>
      <c r="I1484" s="11" t="s">
        <v>1563</v>
      </c>
      <c r="J1484" s="12" t="s">
        <v>1564</v>
      </c>
      <c r="K1484" s="12"/>
      <c r="L1484" s="13">
        <v>-123520</v>
      </c>
    </row>
    <row r="1485" spans="1:12" x14ac:dyDescent="0.3">
      <c r="A1485" s="11">
        <v>901000037</v>
      </c>
      <c r="B1485" s="12" t="s">
        <v>2455</v>
      </c>
      <c r="C1485" s="11" t="s">
        <v>985</v>
      </c>
      <c r="D1485" s="12" t="s">
        <v>1560</v>
      </c>
      <c r="E1485" s="11" t="s">
        <v>1523</v>
      </c>
      <c r="F1485" s="12" t="s">
        <v>1561</v>
      </c>
      <c r="G1485" s="11" t="s">
        <v>1562</v>
      </c>
      <c r="H1485" s="12" t="s">
        <v>1561</v>
      </c>
      <c r="I1485" s="11" t="s">
        <v>1563</v>
      </c>
      <c r="J1485" s="12" t="s">
        <v>1564</v>
      </c>
      <c r="K1485" s="12"/>
      <c r="L1485" s="13">
        <v>-48250</v>
      </c>
    </row>
    <row r="1486" spans="1:12" x14ac:dyDescent="0.3">
      <c r="A1486" s="11">
        <v>901000038</v>
      </c>
      <c r="B1486" s="12" t="s">
        <v>2456</v>
      </c>
      <c r="C1486" s="11" t="s">
        <v>985</v>
      </c>
      <c r="D1486" s="12" t="s">
        <v>1560</v>
      </c>
      <c r="E1486" s="11" t="s">
        <v>1523</v>
      </c>
      <c r="F1486" s="12" t="s">
        <v>1561</v>
      </c>
      <c r="G1486" s="11" t="s">
        <v>1562</v>
      </c>
      <c r="H1486" s="12" t="s">
        <v>1561</v>
      </c>
      <c r="I1486" s="11" t="s">
        <v>1563</v>
      </c>
      <c r="J1486" s="12" t="s">
        <v>1564</v>
      </c>
      <c r="K1486" s="12"/>
      <c r="L1486" s="13">
        <v>-57900</v>
      </c>
    </row>
    <row r="1487" spans="1:12" x14ac:dyDescent="0.3">
      <c r="A1487" s="11">
        <v>901000042</v>
      </c>
      <c r="B1487" s="12" t="s">
        <v>1568</v>
      </c>
      <c r="C1487" s="11" t="s">
        <v>985</v>
      </c>
      <c r="D1487" s="12" t="s">
        <v>1560</v>
      </c>
      <c r="E1487" s="11" t="s">
        <v>1523</v>
      </c>
      <c r="F1487" s="12" t="s">
        <v>1561</v>
      </c>
      <c r="G1487" s="11" t="s">
        <v>1569</v>
      </c>
      <c r="H1487" s="12" t="s">
        <v>1570</v>
      </c>
      <c r="I1487" s="11" t="s">
        <v>1571</v>
      </c>
      <c r="J1487" s="12" t="s">
        <v>1572</v>
      </c>
      <c r="K1487" s="12"/>
      <c r="L1487" s="13">
        <v>-7800</v>
      </c>
    </row>
    <row r="1488" spans="1:12" x14ac:dyDescent="0.3">
      <c r="A1488" s="11">
        <v>901000048</v>
      </c>
      <c r="B1488" s="12" t="s">
        <v>2457</v>
      </c>
      <c r="C1488" s="11" t="s">
        <v>985</v>
      </c>
      <c r="D1488" s="12" t="s">
        <v>1560</v>
      </c>
      <c r="E1488" s="11" t="s">
        <v>1523</v>
      </c>
      <c r="F1488" s="12" t="s">
        <v>1561</v>
      </c>
      <c r="G1488" s="11" t="s">
        <v>1562</v>
      </c>
      <c r="H1488" s="12" t="s">
        <v>1561</v>
      </c>
      <c r="I1488" s="11" t="s">
        <v>1577</v>
      </c>
      <c r="J1488" s="12" t="s">
        <v>1578</v>
      </c>
      <c r="K1488" s="12"/>
      <c r="L1488" s="13">
        <v>-116900</v>
      </c>
    </row>
    <row r="1489" spans="1:12" x14ac:dyDescent="0.3">
      <c r="A1489" s="11">
        <v>901000049</v>
      </c>
      <c r="B1489" s="12" t="s">
        <v>1573</v>
      </c>
      <c r="C1489" s="11" t="s">
        <v>985</v>
      </c>
      <c r="D1489" s="12" t="s">
        <v>1560</v>
      </c>
      <c r="E1489" s="11" t="s">
        <v>1523</v>
      </c>
      <c r="F1489" s="12" t="s">
        <v>1561</v>
      </c>
      <c r="G1489" s="11" t="s">
        <v>1562</v>
      </c>
      <c r="H1489" s="12" t="s">
        <v>1561</v>
      </c>
      <c r="I1489" s="11" t="s">
        <v>1574</v>
      </c>
      <c r="J1489" s="12" t="s">
        <v>1575</v>
      </c>
      <c r="K1489" s="12"/>
      <c r="L1489" s="13">
        <v>8291886580</v>
      </c>
    </row>
    <row r="1490" spans="1:12" x14ac:dyDescent="0.3">
      <c r="A1490" s="11">
        <v>901000052</v>
      </c>
      <c r="B1490" s="12" t="s">
        <v>1576</v>
      </c>
      <c r="C1490" s="11" t="s">
        <v>985</v>
      </c>
      <c r="D1490" s="12" t="s">
        <v>1560</v>
      </c>
      <c r="E1490" s="11" t="s">
        <v>1523</v>
      </c>
      <c r="F1490" s="12" t="s">
        <v>1561</v>
      </c>
      <c r="G1490" s="11" t="s">
        <v>1562</v>
      </c>
      <c r="H1490" s="12" t="s">
        <v>1561</v>
      </c>
      <c r="I1490" s="11" t="s">
        <v>1577</v>
      </c>
      <c r="J1490" s="12" t="s">
        <v>1578</v>
      </c>
      <c r="K1490" s="12"/>
      <c r="L1490" s="13">
        <v>-1900</v>
      </c>
    </row>
    <row r="1491" spans="1:12" x14ac:dyDescent="0.3">
      <c r="A1491" s="11">
        <v>901000053</v>
      </c>
      <c r="B1491" s="12" t="s">
        <v>1579</v>
      </c>
      <c r="C1491" s="11" t="s">
        <v>944</v>
      </c>
      <c r="D1491" s="12" t="s">
        <v>1521</v>
      </c>
      <c r="E1491" s="11" t="s">
        <v>1048</v>
      </c>
      <c r="F1491" s="12" t="s">
        <v>1522</v>
      </c>
      <c r="G1491" s="11" t="s">
        <v>1580</v>
      </c>
      <c r="H1491" s="12" t="s">
        <v>1581</v>
      </c>
      <c r="I1491" s="11" t="s">
        <v>1525</v>
      </c>
      <c r="J1491" s="12" t="s">
        <v>1526</v>
      </c>
      <c r="K1491" s="12"/>
      <c r="L1491" s="13">
        <v>238159740</v>
      </c>
    </row>
    <row r="1492" spans="1:12" x14ac:dyDescent="0.3">
      <c r="A1492" s="11">
        <v>901000062</v>
      </c>
      <c r="B1492" s="12" t="s">
        <v>1582</v>
      </c>
      <c r="C1492" s="11" t="s">
        <v>944</v>
      </c>
      <c r="D1492" s="12" t="s">
        <v>1521</v>
      </c>
      <c r="E1492" s="11" t="s">
        <v>1048</v>
      </c>
      <c r="F1492" s="12" t="s">
        <v>1522</v>
      </c>
      <c r="G1492" s="11" t="s">
        <v>1580</v>
      </c>
      <c r="H1492" s="12" t="s">
        <v>1581</v>
      </c>
      <c r="I1492" s="11" t="s">
        <v>1525</v>
      </c>
      <c r="J1492" s="12" t="s">
        <v>1526</v>
      </c>
      <c r="K1492" s="12"/>
      <c r="L1492" s="13">
        <v>59925000</v>
      </c>
    </row>
    <row r="1493" spans="1:12" x14ac:dyDescent="0.3">
      <c r="A1493" s="11">
        <v>901000063</v>
      </c>
      <c r="B1493" s="12" t="s">
        <v>1583</v>
      </c>
      <c r="C1493" s="11" t="s">
        <v>944</v>
      </c>
      <c r="D1493" s="12" t="s">
        <v>1521</v>
      </c>
      <c r="E1493" s="11" t="s">
        <v>1048</v>
      </c>
      <c r="F1493" s="12" t="s">
        <v>1522</v>
      </c>
      <c r="G1493" s="11" t="s">
        <v>1580</v>
      </c>
      <c r="H1493" s="12" t="s">
        <v>1581</v>
      </c>
      <c r="I1493" s="11" t="s">
        <v>1525</v>
      </c>
      <c r="J1493" s="12" t="s">
        <v>1526</v>
      </c>
      <c r="K1493" s="12"/>
      <c r="L1493" s="13">
        <v>1050628500</v>
      </c>
    </row>
    <row r="1494" spans="1:12" x14ac:dyDescent="0.3">
      <c r="A1494" s="11">
        <v>901000070</v>
      </c>
      <c r="B1494" s="12" t="s">
        <v>1584</v>
      </c>
      <c r="C1494" s="11" t="s">
        <v>944</v>
      </c>
      <c r="D1494" s="12" t="s">
        <v>1521</v>
      </c>
      <c r="E1494" s="11" t="s">
        <v>1048</v>
      </c>
      <c r="F1494" s="12" t="s">
        <v>1522</v>
      </c>
      <c r="G1494" s="11" t="s">
        <v>1580</v>
      </c>
      <c r="H1494" s="12" t="s">
        <v>1581</v>
      </c>
      <c r="I1494" s="11" t="s">
        <v>1525</v>
      </c>
      <c r="J1494" s="12" t="s">
        <v>1526</v>
      </c>
      <c r="K1494" s="12"/>
      <c r="L1494" s="13">
        <v>34671160</v>
      </c>
    </row>
    <row r="1495" spans="1:12" x14ac:dyDescent="0.3">
      <c r="A1495" s="11">
        <v>901000071</v>
      </c>
      <c r="B1495" s="12" t="s">
        <v>1585</v>
      </c>
      <c r="C1495" s="11" t="s">
        <v>944</v>
      </c>
      <c r="D1495" s="12" t="s">
        <v>1521</v>
      </c>
      <c r="E1495" s="11" t="s">
        <v>1048</v>
      </c>
      <c r="F1495" s="12" t="s">
        <v>1522</v>
      </c>
      <c r="G1495" s="11" t="s">
        <v>1580</v>
      </c>
      <c r="H1495" s="12" t="s">
        <v>1581</v>
      </c>
      <c r="I1495" s="11" t="s">
        <v>1525</v>
      </c>
      <c r="J1495" s="12" t="s">
        <v>1526</v>
      </c>
      <c r="K1495" s="12"/>
      <c r="L1495" s="13">
        <v>2000760</v>
      </c>
    </row>
    <row r="1496" spans="1:12" x14ac:dyDescent="0.3">
      <c r="A1496" s="11">
        <v>901000073</v>
      </c>
      <c r="B1496" s="12" t="s">
        <v>2336</v>
      </c>
      <c r="C1496" s="11" t="s">
        <v>944</v>
      </c>
      <c r="D1496" s="12" t="s">
        <v>1521</v>
      </c>
      <c r="E1496" s="11" t="s">
        <v>1048</v>
      </c>
      <c r="F1496" s="12" t="s">
        <v>1522</v>
      </c>
      <c r="G1496" s="11" t="s">
        <v>1580</v>
      </c>
      <c r="H1496" s="12" t="s">
        <v>1581</v>
      </c>
      <c r="I1496" s="11" t="s">
        <v>1525</v>
      </c>
      <c r="J1496" s="12" t="s">
        <v>1526</v>
      </c>
      <c r="K1496" s="12"/>
      <c r="L1496" s="13">
        <v>1858200</v>
      </c>
    </row>
    <row r="1497" spans="1:12" x14ac:dyDescent="0.3">
      <c r="A1497" s="11">
        <v>901000084</v>
      </c>
      <c r="B1497" s="12" t="s">
        <v>1586</v>
      </c>
      <c r="C1497" s="11" t="s">
        <v>944</v>
      </c>
      <c r="D1497" s="12" t="s">
        <v>1521</v>
      </c>
      <c r="E1497" s="11" t="s">
        <v>1048</v>
      </c>
      <c r="F1497" s="12" t="s">
        <v>1522</v>
      </c>
      <c r="G1497" s="11" t="s">
        <v>1580</v>
      </c>
      <c r="H1497" s="12" t="s">
        <v>1581</v>
      </c>
      <c r="I1497" s="11" t="s">
        <v>1525</v>
      </c>
      <c r="J1497" s="12" t="s">
        <v>1526</v>
      </c>
      <c r="K1497" s="12"/>
      <c r="L1497" s="13">
        <v>1439955840</v>
      </c>
    </row>
    <row r="1498" spans="1:12" x14ac:dyDescent="0.3">
      <c r="A1498" s="11">
        <v>901000086</v>
      </c>
      <c r="B1498" s="12" t="s">
        <v>1587</v>
      </c>
      <c r="C1498" s="11" t="s">
        <v>944</v>
      </c>
      <c r="D1498" s="12" t="s">
        <v>1521</v>
      </c>
      <c r="E1498" s="11" t="s">
        <v>1048</v>
      </c>
      <c r="F1498" s="12" t="s">
        <v>1522</v>
      </c>
      <c r="G1498" s="11" t="s">
        <v>1580</v>
      </c>
      <c r="H1498" s="12" t="s">
        <v>1581</v>
      </c>
      <c r="I1498" s="11" t="s">
        <v>1525</v>
      </c>
      <c r="J1498" s="12" t="s">
        <v>1526</v>
      </c>
      <c r="K1498" s="12"/>
      <c r="L1498" s="13">
        <v>5972460</v>
      </c>
    </row>
    <row r="1499" spans="1:12" x14ac:dyDescent="0.3">
      <c r="A1499" s="11">
        <v>901000087</v>
      </c>
      <c r="B1499" s="12" t="s">
        <v>1588</v>
      </c>
      <c r="C1499" s="11" t="s">
        <v>944</v>
      </c>
      <c r="D1499" s="12" t="s">
        <v>1521</v>
      </c>
      <c r="E1499" s="11" t="s">
        <v>1048</v>
      </c>
      <c r="F1499" s="12" t="s">
        <v>1522</v>
      </c>
      <c r="G1499" s="11" t="s">
        <v>1580</v>
      </c>
      <c r="H1499" s="12" t="s">
        <v>1581</v>
      </c>
      <c r="I1499" s="11" t="s">
        <v>1525</v>
      </c>
      <c r="J1499" s="12" t="s">
        <v>1526</v>
      </c>
      <c r="K1499" s="12"/>
      <c r="L1499" s="13">
        <v>37724460</v>
      </c>
    </row>
    <row r="1500" spans="1:12" x14ac:dyDescent="0.3">
      <c r="A1500" s="11">
        <v>901000090</v>
      </c>
      <c r="B1500" s="12" t="s">
        <v>1589</v>
      </c>
      <c r="C1500" s="11" t="s">
        <v>944</v>
      </c>
      <c r="D1500" s="12" t="s">
        <v>1521</v>
      </c>
      <c r="E1500" s="11" t="s">
        <v>1048</v>
      </c>
      <c r="F1500" s="12" t="s">
        <v>1522</v>
      </c>
      <c r="G1500" s="11" t="s">
        <v>1580</v>
      </c>
      <c r="H1500" s="12" t="s">
        <v>1581</v>
      </c>
      <c r="I1500" s="11" t="s">
        <v>1525</v>
      </c>
      <c r="J1500" s="12" t="s">
        <v>1526</v>
      </c>
      <c r="K1500" s="12"/>
      <c r="L1500" s="13">
        <v>160349200</v>
      </c>
    </row>
    <row r="1501" spans="1:12" x14ac:dyDescent="0.3">
      <c r="A1501" s="11">
        <v>901000094</v>
      </c>
      <c r="B1501" s="12" t="s">
        <v>1590</v>
      </c>
      <c r="C1501" s="11" t="s">
        <v>985</v>
      </c>
      <c r="D1501" s="12" t="s">
        <v>1560</v>
      </c>
      <c r="E1501" s="11" t="s">
        <v>1523</v>
      </c>
      <c r="F1501" s="12" t="s">
        <v>1561</v>
      </c>
      <c r="G1501" s="11" t="s">
        <v>1591</v>
      </c>
      <c r="H1501" s="12" t="s">
        <v>1592</v>
      </c>
      <c r="I1501" s="11" t="s">
        <v>1593</v>
      </c>
      <c r="J1501" s="12" t="s">
        <v>1594</v>
      </c>
      <c r="K1501" s="12"/>
      <c r="L1501" s="13">
        <v>4801680</v>
      </c>
    </row>
    <row r="1502" spans="1:12" x14ac:dyDescent="0.3">
      <c r="A1502" s="11">
        <v>901000097</v>
      </c>
      <c r="B1502" s="12" t="s">
        <v>2464</v>
      </c>
      <c r="C1502" s="11" t="s">
        <v>985</v>
      </c>
      <c r="D1502" s="12" t="s">
        <v>1560</v>
      </c>
      <c r="E1502" s="11" t="s">
        <v>1523</v>
      </c>
      <c r="F1502" s="12" t="s">
        <v>1561</v>
      </c>
      <c r="G1502" s="11" t="s">
        <v>1591</v>
      </c>
      <c r="H1502" s="12" t="s">
        <v>1592</v>
      </c>
      <c r="I1502" s="11" t="s">
        <v>1593</v>
      </c>
      <c r="J1502" s="12" t="s">
        <v>1594</v>
      </c>
      <c r="K1502" s="12"/>
      <c r="L1502" s="13">
        <v>82200</v>
      </c>
    </row>
    <row r="1503" spans="1:12" x14ac:dyDescent="0.3">
      <c r="A1503" s="11">
        <v>901000105</v>
      </c>
      <c r="B1503" s="12" t="s">
        <v>2380</v>
      </c>
      <c r="C1503" s="11" t="s">
        <v>985</v>
      </c>
      <c r="D1503" s="12" t="s">
        <v>1560</v>
      </c>
      <c r="E1503" s="11" t="s">
        <v>1596</v>
      </c>
      <c r="F1503" s="12" t="s">
        <v>1597</v>
      </c>
      <c r="G1503" s="11" t="s">
        <v>1598</v>
      </c>
      <c r="H1503" s="12" t="s">
        <v>1599</v>
      </c>
      <c r="I1503" s="11" t="s">
        <v>1600</v>
      </c>
      <c r="J1503" s="12" t="s">
        <v>1597</v>
      </c>
      <c r="K1503" s="12"/>
      <c r="L1503" s="13">
        <v>-8360</v>
      </c>
    </row>
    <row r="1504" spans="1:12" x14ac:dyDescent="0.3">
      <c r="A1504" s="11">
        <v>901000106</v>
      </c>
      <c r="B1504" s="12" t="s">
        <v>1595</v>
      </c>
      <c r="C1504" s="11" t="s">
        <v>985</v>
      </c>
      <c r="D1504" s="12" t="s">
        <v>1560</v>
      </c>
      <c r="E1504" s="11" t="s">
        <v>1596</v>
      </c>
      <c r="F1504" s="12" t="s">
        <v>1597</v>
      </c>
      <c r="G1504" s="11" t="s">
        <v>1598</v>
      </c>
      <c r="H1504" s="12" t="s">
        <v>1599</v>
      </c>
      <c r="I1504" s="11" t="s">
        <v>1600</v>
      </c>
      <c r="J1504" s="12" t="s">
        <v>1597</v>
      </c>
      <c r="K1504" s="12"/>
      <c r="L1504" s="13">
        <v>140486820</v>
      </c>
    </row>
    <row r="1505" spans="1:12" x14ac:dyDescent="0.3">
      <c r="A1505" s="11">
        <v>901000107</v>
      </c>
      <c r="B1505" s="12" t="s">
        <v>1601</v>
      </c>
      <c r="C1505" s="11" t="s">
        <v>985</v>
      </c>
      <c r="D1505" s="12" t="s">
        <v>1560</v>
      </c>
      <c r="E1505" s="11" t="s">
        <v>1596</v>
      </c>
      <c r="F1505" s="12" t="s">
        <v>1597</v>
      </c>
      <c r="G1505" s="11" t="s">
        <v>1598</v>
      </c>
      <c r="H1505" s="12" t="s">
        <v>1599</v>
      </c>
      <c r="I1505" s="11" t="s">
        <v>1600</v>
      </c>
      <c r="J1505" s="12" t="s">
        <v>1597</v>
      </c>
      <c r="K1505" s="12"/>
      <c r="L1505" s="13">
        <v>619655400</v>
      </c>
    </row>
    <row r="1506" spans="1:12" x14ac:dyDescent="0.3">
      <c r="A1506" s="11">
        <v>901000108</v>
      </c>
      <c r="B1506" s="12" t="s">
        <v>1602</v>
      </c>
      <c r="C1506" s="11" t="s">
        <v>985</v>
      </c>
      <c r="D1506" s="12" t="s">
        <v>1560</v>
      </c>
      <c r="E1506" s="11" t="s">
        <v>1596</v>
      </c>
      <c r="F1506" s="12" t="s">
        <v>1597</v>
      </c>
      <c r="G1506" s="11" t="s">
        <v>1598</v>
      </c>
      <c r="H1506" s="12" t="s">
        <v>1599</v>
      </c>
      <c r="I1506" s="11" t="s">
        <v>1600</v>
      </c>
      <c r="J1506" s="12" t="s">
        <v>1597</v>
      </c>
      <c r="K1506" s="12"/>
      <c r="L1506" s="13">
        <v>6075280900</v>
      </c>
    </row>
    <row r="1507" spans="1:12" x14ac:dyDescent="0.3">
      <c r="A1507" s="11">
        <v>901000113</v>
      </c>
      <c r="B1507" s="12" t="s">
        <v>1603</v>
      </c>
      <c r="C1507" s="11" t="s">
        <v>985</v>
      </c>
      <c r="D1507" s="12" t="s">
        <v>1560</v>
      </c>
      <c r="E1507" s="11" t="s">
        <v>1596</v>
      </c>
      <c r="F1507" s="12" t="s">
        <v>1597</v>
      </c>
      <c r="G1507" s="11" t="s">
        <v>1598</v>
      </c>
      <c r="H1507" s="12" t="s">
        <v>1599</v>
      </c>
      <c r="I1507" s="11" t="s">
        <v>1600</v>
      </c>
      <c r="J1507" s="12" t="s">
        <v>1597</v>
      </c>
      <c r="K1507" s="12"/>
      <c r="L1507" s="13">
        <v>-2720</v>
      </c>
    </row>
    <row r="1508" spans="1:12" x14ac:dyDescent="0.3">
      <c r="A1508" s="11">
        <v>901000115</v>
      </c>
      <c r="B1508" s="12" t="s">
        <v>1604</v>
      </c>
      <c r="C1508" s="11" t="s">
        <v>985</v>
      </c>
      <c r="D1508" s="12" t="s">
        <v>1560</v>
      </c>
      <c r="E1508" s="11" t="s">
        <v>1596</v>
      </c>
      <c r="F1508" s="12" t="s">
        <v>1597</v>
      </c>
      <c r="G1508" s="11" t="s">
        <v>1598</v>
      </c>
      <c r="H1508" s="12" t="s">
        <v>1599</v>
      </c>
      <c r="I1508" s="11" t="s">
        <v>1600</v>
      </c>
      <c r="J1508" s="12" t="s">
        <v>1597</v>
      </c>
      <c r="K1508" s="12"/>
      <c r="L1508" s="13">
        <v>278325080</v>
      </c>
    </row>
    <row r="1509" spans="1:12" x14ac:dyDescent="0.3">
      <c r="A1509" s="11">
        <v>901000119</v>
      </c>
      <c r="B1509" s="12" t="s">
        <v>2381</v>
      </c>
      <c r="C1509" s="11" t="s">
        <v>985</v>
      </c>
      <c r="D1509" s="12" t="s">
        <v>1560</v>
      </c>
      <c r="E1509" s="11" t="s">
        <v>1596</v>
      </c>
      <c r="F1509" s="12" t="s">
        <v>1597</v>
      </c>
      <c r="G1509" s="11" t="s">
        <v>1598</v>
      </c>
      <c r="H1509" s="12" t="s">
        <v>1599</v>
      </c>
      <c r="I1509" s="11" t="s">
        <v>1600</v>
      </c>
      <c r="J1509" s="12" t="s">
        <v>1597</v>
      </c>
      <c r="K1509" s="12"/>
      <c r="L1509" s="13">
        <v>-10800</v>
      </c>
    </row>
    <row r="1510" spans="1:12" x14ac:dyDescent="0.3">
      <c r="A1510" s="11">
        <v>901000120</v>
      </c>
      <c r="B1510" s="12" t="s">
        <v>1605</v>
      </c>
      <c r="C1510" s="11" t="s">
        <v>985</v>
      </c>
      <c r="D1510" s="12" t="s">
        <v>1560</v>
      </c>
      <c r="E1510" s="11" t="s">
        <v>1596</v>
      </c>
      <c r="F1510" s="12" t="s">
        <v>1597</v>
      </c>
      <c r="G1510" s="11" t="s">
        <v>1598</v>
      </c>
      <c r="H1510" s="12" t="s">
        <v>1599</v>
      </c>
      <c r="I1510" s="11" t="s">
        <v>1600</v>
      </c>
      <c r="J1510" s="12" t="s">
        <v>1597</v>
      </c>
      <c r="K1510" s="12"/>
      <c r="L1510" s="13">
        <v>505015320</v>
      </c>
    </row>
    <row r="1511" spans="1:12" x14ac:dyDescent="0.3">
      <c r="A1511" s="11">
        <v>901000121</v>
      </c>
      <c r="B1511" s="12" t="s">
        <v>1606</v>
      </c>
      <c r="C1511" s="11" t="s">
        <v>985</v>
      </c>
      <c r="D1511" s="12" t="s">
        <v>1560</v>
      </c>
      <c r="E1511" s="11" t="s">
        <v>1596</v>
      </c>
      <c r="F1511" s="12" t="s">
        <v>1597</v>
      </c>
      <c r="G1511" s="11" t="s">
        <v>1598</v>
      </c>
      <c r="H1511" s="12" t="s">
        <v>1599</v>
      </c>
      <c r="I1511" s="11" t="s">
        <v>1600</v>
      </c>
      <c r="J1511" s="12" t="s">
        <v>1597</v>
      </c>
      <c r="K1511" s="12"/>
      <c r="L1511" s="13">
        <v>449866548</v>
      </c>
    </row>
    <row r="1512" spans="1:12" x14ac:dyDescent="0.3">
      <c r="A1512" s="11">
        <v>901000124</v>
      </c>
      <c r="B1512" s="12" t="s">
        <v>1607</v>
      </c>
      <c r="C1512" s="11" t="s">
        <v>985</v>
      </c>
      <c r="D1512" s="12" t="s">
        <v>1560</v>
      </c>
      <c r="E1512" s="11" t="s">
        <v>1596</v>
      </c>
      <c r="F1512" s="12" t="s">
        <v>1597</v>
      </c>
      <c r="G1512" s="11" t="s">
        <v>1598</v>
      </c>
      <c r="H1512" s="12" t="s">
        <v>1599</v>
      </c>
      <c r="I1512" s="11" t="s">
        <v>1600</v>
      </c>
      <c r="J1512" s="12" t="s">
        <v>1597</v>
      </c>
      <c r="K1512" s="12"/>
      <c r="L1512" s="13">
        <v>1173354820</v>
      </c>
    </row>
    <row r="1513" spans="1:12" x14ac:dyDescent="0.3">
      <c r="A1513" s="11">
        <v>901000125</v>
      </c>
      <c r="B1513" s="12" t="s">
        <v>1608</v>
      </c>
      <c r="C1513" s="11" t="s">
        <v>985</v>
      </c>
      <c r="D1513" s="12" t="s">
        <v>1560</v>
      </c>
      <c r="E1513" s="11" t="s">
        <v>1596</v>
      </c>
      <c r="F1513" s="12" t="s">
        <v>1597</v>
      </c>
      <c r="G1513" s="11" t="s">
        <v>1598</v>
      </c>
      <c r="H1513" s="12" t="s">
        <v>1599</v>
      </c>
      <c r="I1513" s="11" t="s">
        <v>1600</v>
      </c>
      <c r="J1513" s="12" t="s">
        <v>1597</v>
      </c>
      <c r="K1513" s="12"/>
      <c r="L1513" s="13">
        <v>892669480</v>
      </c>
    </row>
    <row r="1514" spans="1:12" x14ac:dyDescent="0.3">
      <c r="A1514" s="11">
        <v>901000126</v>
      </c>
      <c r="B1514" s="12" t="s">
        <v>2382</v>
      </c>
      <c r="C1514" s="11" t="s">
        <v>985</v>
      </c>
      <c r="D1514" s="12" t="s">
        <v>1560</v>
      </c>
      <c r="E1514" s="11" t="s">
        <v>1596</v>
      </c>
      <c r="F1514" s="12" t="s">
        <v>1597</v>
      </c>
      <c r="G1514" s="11" t="s">
        <v>1598</v>
      </c>
      <c r="H1514" s="12" t="s">
        <v>1599</v>
      </c>
      <c r="I1514" s="11" t="s">
        <v>1600</v>
      </c>
      <c r="J1514" s="12" t="s">
        <v>1597</v>
      </c>
      <c r="K1514" s="12"/>
      <c r="L1514" s="13">
        <v>-45790</v>
      </c>
    </row>
    <row r="1515" spans="1:12" x14ac:dyDescent="0.3">
      <c r="A1515" s="11">
        <v>901000128</v>
      </c>
      <c r="B1515" s="12" t="s">
        <v>1609</v>
      </c>
      <c r="C1515" s="11" t="s">
        <v>985</v>
      </c>
      <c r="D1515" s="12" t="s">
        <v>1560</v>
      </c>
      <c r="E1515" s="11" t="s">
        <v>1596</v>
      </c>
      <c r="F1515" s="12" t="s">
        <v>1597</v>
      </c>
      <c r="G1515" s="11" t="s">
        <v>1598</v>
      </c>
      <c r="H1515" s="12" t="s">
        <v>1599</v>
      </c>
      <c r="I1515" s="11" t="s">
        <v>1600</v>
      </c>
      <c r="J1515" s="12" t="s">
        <v>1597</v>
      </c>
      <c r="K1515" s="12"/>
      <c r="L1515" s="13">
        <v>268412997</v>
      </c>
    </row>
    <row r="1516" spans="1:12" x14ac:dyDescent="0.3">
      <c r="A1516" s="11">
        <v>901000146</v>
      </c>
      <c r="B1516" s="12" t="s">
        <v>1610</v>
      </c>
      <c r="C1516" s="11" t="s">
        <v>985</v>
      </c>
      <c r="D1516" s="12" t="s">
        <v>1560</v>
      </c>
      <c r="E1516" s="11" t="s">
        <v>1596</v>
      </c>
      <c r="F1516" s="12" t="s">
        <v>1597</v>
      </c>
      <c r="G1516" s="11" t="s">
        <v>1598</v>
      </c>
      <c r="H1516" s="12" t="s">
        <v>1599</v>
      </c>
      <c r="I1516" s="11" t="s">
        <v>1600</v>
      </c>
      <c r="J1516" s="12" t="s">
        <v>1597</v>
      </c>
      <c r="K1516" s="12"/>
      <c r="L1516" s="13">
        <v>-55230</v>
      </c>
    </row>
    <row r="1517" spans="1:12" x14ac:dyDescent="0.3">
      <c r="A1517" s="11">
        <v>901000147</v>
      </c>
      <c r="B1517" s="12" t="s">
        <v>1611</v>
      </c>
      <c r="C1517" s="11" t="s">
        <v>985</v>
      </c>
      <c r="D1517" s="12" t="s">
        <v>1560</v>
      </c>
      <c r="E1517" s="11" t="s">
        <v>1596</v>
      </c>
      <c r="F1517" s="12" t="s">
        <v>1597</v>
      </c>
      <c r="G1517" s="11" t="s">
        <v>1598</v>
      </c>
      <c r="H1517" s="12" t="s">
        <v>1599</v>
      </c>
      <c r="I1517" s="11" t="s">
        <v>1600</v>
      </c>
      <c r="J1517" s="12" t="s">
        <v>1597</v>
      </c>
      <c r="K1517" s="12"/>
      <c r="L1517" s="13">
        <v>93560220</v>
      </c>
    </row>
    <row r="1518" spans="1:12" x14ac:dyDescent="0.3">
      <c r="A1518" s="11">
        <v>901000148</v>
      </c>
      <c r="B1518" s="12" t="s">
        <v>1612</v>
      </c>
      <c r="C1518" s="11" t="s">
        <v>985</v>
      </c>
      <c r="D1518" s="12" t="s">
        <v>1560</v>
      </c>
      <c r="E1518" s="11" t="s">
        <v>1596</v>
      </c>
      <c r="F1518" s="12" t="s">
        <v>1597</v>
      </c>
      <c r="G1518" s="11" t="s">
        <v>1598</v>
      </c>
      <c r="H1518" s="12" t="s">
        <v>1599</v>
      </c>
      <c r="I1518" s="11" t="s">
        <v>1600</v>
      </c>
      <c r="J1518" s="12" t="s">
        <v>1597</v>
      </c>
      <c r="K1518" s="12"/>
      <c r="L1518" s="13">
        <v>235989083</v>
      </c>
    </row>
    <row r="1519" spans="1:12" x14ac:dyDescent="0.3">
      <c r="A1519" s="11">
        <v>901000149</v>
      </c>
      <c r="B1519" s="12" t="s">
        <v>2383</v>
      </c>
      <c r="C1519" s="11" t="s">
        <v>985</v>
      </c>
      <c r="D1519" s="12" t="s">
        <v>1560</v>
      </c>
      <c r="E1519" s="11" t="s">
        <v>1596</v>
      </c>
      <c r="F1519" s="12" t="s">
        <v>1597</v>
      </c>
      <c r="G1519" s="11" t="s">
        <v>1598</v>
      </c>
      <c r="H1519" s="12" t="s">
        <v>1599</v>
      </c>
      <c r="I1519" s="11" t="s">
        <v>1600</v>
      </c>
      <c r="J1519" s="12" t="s">
        <v>1597</v>
      </c>
      <c r="K1519" s="12"/>
      <c r="L1519" s="13">
        <v>-27820</v>
      </c>
    </row>
    <row r="1520" spans="1:12" x14ac:dyDescent="0.3">
      <c r="A1520" s="11">
        <v>901000150</v>
      </c>
      <c r="B1520" s="12" t="s">
        <v>1613</v>
      </c>
      <c r="C1520" s="11" t="s">
        <v>985</v>
      </c>
      <c r="D1520" s="12" t="s">
        <v>1560</v>
      </c>
      <c r="E1520" s="11" t="s">
        <v>1596</v>
      </c>
      <c r="F1520" s="12" t="s">
        <v>1597</v>
      </c>
      <c r="G1520" s="11" t="s">
        <v>1598</v>
      </c>
      <c r="H1520" s="12" t="s">
        <v>1599</v>
      </c>
      <c r="I1520" s="11" t="s">
        <v>1600</v>
      </c>
      <c r="J1520" s="12" t="s">
        <v>1597</v>
      </c>
      <c r="K1520" s="12"/>
      <c r="L1520" s="13">
        <v>3435842520</v>
      </c>
    </row>
    <row r="1521" spans="1:12" x14ac:dyDescent="0.3">
      <c r="A1521" s="11">
        <v>901000151</v>
      </c>
      <c r="B1521" s="12" t="s">
        <v>1614</v>
      </c>
      <c r="C1521" s="11" t="s">
        <v>985</v>
      </c>
      <c r="D1521" s="12" t="s">
        <v>1560</v>
      </c>
      <c r="E1521" s="11" t="s">
        <v>1596</v>
      </c>
      <c r="F1521" s="12" t="s">
        <v>1597</v>
      </c>
      <c r="G1521" s="11" t="s">
        <v>1598</v>
      </c>
      <c r="H1521" s="12" t="s">
        <v>1599</v>
      </c>
      <c r="I1521" s="11" t="s">
        <v>1600</v>
      </c>
      <c r="J1521" s="12" t="s">
        <v>1597</v>
      </c>
      <c r="K1521" s="12"/>
      <c r="L1521" s="13">
        <v>1365659850</v>
      </c>
    </row>
    <row r="1522" spans="1:12" x14ac:dyDescent="0.3">
      <c r="A1522" s="11">
        <v>901000153</v>
      </c>
      <c r="B1522" s="12" t="s">
        <v>2384</v>
      </c>
      <c r="C1522" s="11" t="s">
        <v>985</v>
      </c>
      <c r="D1522" s="12" t="s">
        <v>1560</v>
      </c>
      <c r="E1522" s="11" t="s">
        <v>1596</v>
      </c>
      <c r="F1522" s="12" t="s">
        <v>1597</v>
      </c>
      <c r="G1522" s="11" t="s">
        <v>1598</v>
      </c>
      <c r="H1522" s="12" t="s">
        <v>1599</v>
      </c>
      <c r="I1522" s="11" t="s">
        <v>1600</v>
      </c>
      <c r="J1522" s="12" t="s">
        <v>1597</v>
      </c>
      <c r="K1522" s="12"/>
      <c r="L1522" s="13">
        <v>-6610</v>
      </c>
    </row>
    <row r="1523" spans="1:12" x14ac:dyDescent="0.3">
      <c r="A1523" s="11">
        <v>901000154</v>
      </c>
      <c r="B1523" s="12" t="s">
        <v>1615</v>
      </c>
      <c r="C1523" s="11" t="s">
        <v>985</v>
      </c>
      <c r="D1523" s="12" t="s">
        <v>1560</v>
      </c>
      <c r="E1523" s="11" t="s">
        <v>1596</v>
      </c>
      <c r="F1523" s="12" t="s">
        <v>1597</v>
      </c>
      <c r="G1523" s="11" t="s">
        <v>1598</v>
      </c>
      <c r="H1523" s="12" t="s">
        <v>1599</v>
      </c>
      <c r="I1523" s="11" t="s">
        <v>1600</v>
      </c>
      <c r="J1523" s="12" t="s">
        <v>1597</v>
      </c>
      <c r="K1523" s="12"/>
      <c r="L1523" s="13">
        <v>-64080</v>
      </c>
    </row>
    <row r="1524" spans="1:12" ht="22.5" x14ac:dyDescent="0.3">
      <c r="A1524" s="11">
        <v>901000172</v>
      </c>
      <c r="B1524" s="12" t="s">
        <v>1616</v>
      </c>
      <c r="C1524" s="11" t="s">
        <v>985</v>
      </c>
      <c r="D1524" s="12" t="s">
        <v>1560</v>
      </c>
      <c r="E1524" s="11" t="s">
        <v>1596</v>
      </c>
      <c r="F1524" s="12" t="s">
        <v>1597</v>
      </c>
      <c r="G1524" s="11" t="s">
        <v>1598</v>
      </c>
      <c r="H1524" s="12" t="s">
        <v>1599</v>
      </c>
      <c r="I1524" s="11" t="s">
        <v>1600</v>
      </c>
      <c r="J1524" s="12" t="s">
        <v>1597</v>
      </c>
      <c r="K1524" s="12"/>
      <c r="L1524" s="13">
        <v>205143520</v>
      </c>
    </row>
    <row r="1525" spans="1:12" x14ac:dyDescent="0.3">
      <c r="A1525" s="11">
        <v>901000173</v>
      </c>
      <c r="B1525" s="12" t="s">
        <v>1617</v>
      </c>
      <c r="C1525" s="11" t="s">
        <v>985</v>
      </c>
      <c r="D1525" s="12" t="s">
        <v>1560</v>
      </c>
      <c r="E1525" s="11" t="s">
        <v>1596</v>
      </c>
      <c r="F1525" s="12" t="s">
        <v>1597</v>
      </c>
      <c r="G1525" s="11" t="s">
        <v>1598</v>
      </c>
      <c r="H1525" s="12" t="s">
        <v>1599</v>
      </c>
      <c r="I1525" s="11" t="s">
        <v>1600</v>
      </c>
      <c r="J1525" s="12" t="s">
        <v>1597</v>
      </c>
      <c r="K1525" s="12"/>
      <c r="L1525" s="13">
        <v>230184376</v>
      </c>
    </row>
    <row r="1526" spans="1:12" x14ac:dyDescent="0.3">
      <c r="A1526" s="11">
        <v>901000177</v>
      </c>
      <c r="B1526" s="12" t="s">
        <v>2385</v>
      </c>
      <c r="C1526" s="11" t="s">
        <v>985</v>
      </c>
      <c r="D1526" s="12" t="s">
        <v>1560</v>
      </c>
      <c r="E1526" s="11" t="s">
        <v>1596</v>
      </c>
      <c r="F1526" s="12" t="s">
        <v>1597</v>
      </c>
      <c r="G1526" s="11" t="s">
        <v>1598</v>
      </c>
      <c r="H1526" s="12" t="s">
        <v>1599</v>
      </c>
      <c r="I1526" s="11" t="s">
        <v>1600</v>
      </c>
      <c r="J1526" s="12" t="s">
        <v>1597</v>
      </c>
      <c r="K1526" s="12"/>
      <c r="L1526" s="13">
        <v>-3170</v>
      </c>
    </row>
    <row r="1527" spans="1:12" x14ac:dyDescent="0.3">
      <c r="A1527" s="11">
        <v>901000182</v>
      </c>
      <c r="B1527" s="12" t="s">
        <v>2386</v>
      </c>
      <c r="C1527" s="11" t="s">
        <v>985</v>
      </c>
      <c r="D1527" s="12" t="s">
        <v>1560</v>
      </c>
      <c r="E1527" s="11" t="s">
        <v>1596</v>
      </c>
      <c r="F1527" s="12" t="s">
        <v>1597</v>
      </c>
      <c r="G1527" s="11" t="s">
        <v>1598</v>
      </c>
      <c r="H1527" s="12" t="s">
        <v>1599</v>
      </c>
      <c r="I1527" s="11" t="s">
        <v>1600</v>
      </c>
      <c r="J1527" s="12" t="s">
        <v>1597</v>
      </c>
      <c r="K1527" s="12"/>
      <c r="L1527" s="13">
        <v>-16240</v>
      </c>
    </row>
    <row r="1528" spans="1:12" x14ac:dyDescent="0.3">
      <c r="A1528" s="11">
        <v>901000183</v>
      </c>
      <c r="B1528" s="12" t="s">
        <v>1618</v>
      </c>
      <c r="C1528" s="11" t="s">
        <v>985</v>
      </c>
      <c r="D1528" s="12" t="s">
        <v>1560</v>
      </c>
      <c r="E1528" s="11" t="s">
        <v>1596</v>
      </c>
      <c r="F1528" s="12" t="s">
        <v>1597</v>
      </c>
      <c r="G1528" s="11" t="s">
        <v>1598</v>
      </c>
      <c r="H1528" s="12" t="s">
        <v>1599</v>
      </c>
      <c r="I1528" s="11" t="s">
        <v>1600</v>
      </c>
      <c r="J1528" s="12" t="s">
        <v>1597</v>
      </c>
      <c r="K1528" s="12"/>
      <c r="L1528" s="13">
        <v>3494657930</v>
      </c>
    </row>
    <row r="1529" spans="1:12" x14ac:dyDescent="0.3">
      <c r="A1529" s="11">
        <v>901000184</v>
      </c>
      <c r="B1529" s="12" t="s">
        <v>1619</v>
      </c>
      <c r="C1529" s="11" t="s">
        <v>985</v>
      </c>
      <c r="D1529" s="12" t="s">
        <v>1560</v>
      </c>
      <c r="E1529" s="11" t="s">
        <v>1596</v>
      </c>
      <c r="F1529" s="12" t="s">
        <v>1597</v>
      </c>
      <c r="G1529" s="11" t="s">
        <v>1598</v>
      </c>
      <c r="H1529" s="12" t="s">
        <v>1599</v>
      </c>
      <c r="I1529" s="11" t="s">
        <v>1600</v>
      </c>
      <c r="J1529" s="12" t="s">
        <v>1597</v>
      </c>
      <c r="K1529" s="12"/>
      <c r="L1529" s="13">
        <v>2832532940</v>
      </c>
    </row>
    <row r="1530" spans="1:12" x14ac:dyDescent="0.3">
      <c r="A1530" s="11">
        <v>901000196</v>
      </c>
      <c r="B1530" s="12" t="s">
        <v>2387</v>
      </c>
      <c r="C1530" s="11" t="s">
        <v>985</v>
      </c>
      <c r="D1530" s="12" t="s">
        <v>1560</v>
      </c>
      <c r="E1530" s="11" t="s">
        <v>1596</v>
      </c>
      <c r="F1530" s="12" t="s">
        <v>1597</v>
      </c>
      <c r="G1530" s="11" t="s">
        <v>1598</v>
      </c>
      <c r="H1530" s="12" t="s">
        <v>1599</v>
      </c>
      <c r="I1530" s="11" t="s">
        <v>1600</v>
      </c>
      <c r="J1530" s="12" t="s">
        <v>1597</v>
      </c>
      <c r="K1530" s="12"/>
      <c r="L1530" s="13">
        <v>-3710</v>
      </c>
    </row>
    <row r="1531" spans="1:12" x14ac:dyDescent="0.3">
      <c r="A1531" s="11">
        <v>901000201</v>
      </c>
      <c r="B1531" s="12" t="s">
        <v>1620</v>
      </c>
      <c r="C1531" s="11" t="s">
        <v>985</v>
      </c>
      <c r="D1531" s="12" t="s">
        <v>1560</v>
      </c>
      <c r="E1531" s="11" t="s">
        <v>1596</v>
      </c>
      <c r="F1531" s="12" t="s">
        <v>1597</v>
      </c>
      <c r="G1531" s="11" t="s">
        <v>1598</v>
      </c>
      <c r="H1531" s="12" t="s">
        <v>1599</v>
      </c>
      <c r="I1531" s="11" t="s">
        <v>1600</v>
      </c>
      <c r="J1531" s="12" t="s">
        <v>1597</v>
      </c>
      <c r="K1531" s="12"/>
      <c r="L1531" s="13">
        <v>-3160</v>
      </c>
    </row>
    <row r="1532" spans="1:12" x14ac:dyDescent="0.3">
      <c r="A1532" s="11">
        <v>901000203</v>
      </c>
      <c r="B1532" s="12" t="s">
        <v>2388</v>
      </c>
      <c r="C1532" s="11" t="s">
        <v>985</v>
      </c>
      <c r="D1532" s="12" t="s">
        <v>1560</v>
      </c>
      <c r="E1532" s="11" t="s">
        <v>1596</v>
      </c>
      <c r="F1532" s="12" t="s">
        <v>1597</v>
      </c>
      <c r="G1532" s="11" t="s">
        <v>1598</v>
      </c>
      <c r="H1532" s="12" t="s">
        <v>1599</v>
      </c>
      <c r="I1532" s="11" t="s">
        <v>1600</v>
      </c>
      <c r="J1532" s="12" t="s">
        <v>1597</v>
      </c>
      <c r="K1532" s="12"/>
      <c r="L1532" s="13">
        <v>-36120</v>
      </c>
    </row>
    <row r="1533" spans="1:12" x14ac:dyDescent="0.3">
      <c r="A1533" s="11">
        <v>901000207</v>
      </c>
      <c r="B1533" s="12" t="s">
        <v>2389</v>
      </c>
      <c r="C1533" s="11" t="s">
        <v>985</v>
      </c>
      <c r="D1533" s="12" t="s">
        <v>1560</v>
      </c>
      <c r="E1533" s="11" t="s">
        <v>1596</v>
      </c>
      <c r="F1533" s="12" t="s">
        <v>1597</v>
      </c>
      <c r="G1533" s="11" t="s">
        <v>1598</v>
      </c>
      <c r="H1533" s="12" t="s">
        <v>1599</v>
      </c>
      <c r="I1533" s="11" t="s">
        <v>1600</v>
      </c>
      <c r="J1533" s="12" t="s">
        <v>1597</v>
      </c>
      <c r="K1533" s="12"/>
      <c r="L1533" s="13">
        <v>-11580</v>
      </c>
    </row>
    <row r="1534" spans="1:12" x14ac:dyDescent="0.3">
      <c r="A1534" s="11">
        <v>901000209</v>
      </c>
      <c r="B1534" s="12" t="s">
        <v>1621</v>
      </c>
      <c r="C1534" s="11" t="s">
        <v>985</v>
      </c>
      <c r="D1534" s="12" t="s">
        <v>1560</v>
      </c>
      <c r="E1534" s="11" t="s">
        <v>1596</v>
      </c>
      <c r="F1534" s="12" t="s">
        <v>1597</v>
      </c>
      <c r="G1534" s="11" t="s">
        <v>1598</v>
      </c>
      <c r="H1534" s="12" t="s">
        <v>1599</v>
      </c>
      <c r="I1534" s="11" t="s">
        <v>1600</v>
      </c>
      <c r="J1534" s="12" t="s">
        <v>1597</v>
      </c>
      <c r="K1534" s="12"/>
      <c r="L1534" s="13">
        <v>746945800</v>
      </c>
    </row>
    <row r="1535" spans="1:12" x14ac:dyDescent="0.3">
      <c r="A1535" s="11">
        <v>901000210</v>
      </c>
      <c r="B1535" s="12" t="s">
        <v>1622</v>
      </c>
      <c r="C1535" s="11" t="s">
        <v>985</v>
      </c>
      <c r="D1535" s="12" t="s">
        <v>1560</v>
      </c>
      <c r="E1535" s="11" t="s">
        <v>1596</v>
      </c>
      <c r="F1535" s="12" t="s">
        <v>1597</v>
      </c>
      <c r="G1535" s="11" t="s">
        <v>1598</v>
      </c>
      <c r="H1535" s="12" t="s">
        <v>1599</v>
      </c>
      <c r="I1535" s="11" t="s">
        <v>1600</v>
      </c>
      <c r="J1535" s="12" t="s">
        <v>1597</v>
      </c>
      <c r="K1535" s="12"/>
      <c r="L1535" s="13">
        <v>953464138</v>
      </c>
    </row>
    <row r="1536" spans="1:12" x14ac:dyDescent="0.3">
      <c r="A1536" s="11">
        <v>901000211</v>
      </c>
      <c r="B1536" s="12" t="s">
        <v>1623</v>
      </c>
      <c r="C1536" s="11" t="s">
        <v>985</v>
      </c>
      <c r="D1536" s="12" t="s">
        <v>1560</v>
      </c>
      <c r="E1536" s="11" t="s">
        <v>1596</v>
      </c>
      <c r="F1536" s="12" t="s">
        <v>1597</v>
      </c>
      <c r="G1536" s="11" t="s">
        <v>1598</v>
      </c>
      <c r="H1536" s="12" t="s">
        <v>1599</v>
      </c>
      <c r="I1536" s="11" t="s">
        <v>1600</v>
      </c>
      <c r="J1536" s="12" t="s">
        <v>1597</v>
      </c>
      <c r="K1536" s="12"/>
      <c r="L1536" s="13">
        <v>1393057230</v>
      </c>
    </row>
    <row r="1537" spans="1:12" x14ac:dyDescent="0.3">
      <c r="A1537" s="11">
        <v>901000213</v>
      </c>
      <c r="B1537" s="12" t="s">
        <v>2409</v>
      </c>
      <c r="C1537" s="11" t="s">
        <v>985</v>
      </c>
      <c r="D1537" s="12" t="s">
        <v>1560</v>
      </c>
      <c r="E1537" s="11" t="s">
        <v>1596</v>
      </c>
      <c r="F1537" s="12" t="s">
        <v>1597</v>
      </c>
      <c r="G1537" s="11" t="s">
        <v>2407</v>
      </c>
      <c r="H1537" s="12" t="s">
        <v>2408</v>
      </c>
      <c r="I1537" s="11" t="s">
        <v>1600</v>
      </c>
      <c r="J1537" s="12" t="s">
        <v>1597</v>
      </c>
      <c r="K1537" s="12"/>
      <c r="L1537" s="13">
        <v>-12000</v>
      </c>
    </row>
    <row r="1538" spans="1:12" x14ac:dyDescent="0.3">
      <c r="A1538" s="11">
        <v>901000225</v>
      </c>
      <c r="B1538" s="12" t="s">
        <v>1624</v>
      </c>
      <c r="C1538" s="11" t="s">
        <v>1017</v>
      </c>
      <c r="D1538" s="12" t="s">
        <v>1493</v>
      </c>
      <c r="E1538" s="11" t="s">
        <v>1268</v>
      </c>
      <c r="F1538" s="12" t="s">
        <v>1625</v>
      </c>
      <c r="G1538" s="11" t="s">
        <v>1514</v>
      </c>
      <c r="H1538" s="12" t="s">
        <v>1626</v>
      </c>
      <c r="I1538" s="11" t="s">
        <v>1627</v>
      </c>
      <c r="J1538" s="12" t="s">
        <v>1626</v>
      </c>
      <c r="K1538" s="12"/>
      <c r="L1538" s="13">
        <v>102210076</v>
      </c>
    </row>
    <row r="1539" spans="1:12" x14ac:dyDescent="0.3">
      <c r="A1539" s="11">
        <v>901000226</v>
      </c>
      <c r="B1539" s="12" t="s">
        <v>1628</v>
      </c>
      <c r="C1539" s="11" t="s">
        <v>1017</v>
      </c>
      <c r="D1539" s="12" t="s">
        <v>1493</v>
      </c>
      <c r="E1539" s="11" t="s">
        <v>1268</v>
      </c>
      <c r="F1539" s="12" t="s">
        <v>1625</v>
      </c>
      <c r="G1539" s="11" t="s">
        <v>1514</v>
      </c>
      <c r="H1539" s="12" t="s">
        <v>1626</v>
      </c>
      <c r="I1539" s="11" t="s">
        <v>1627</v>
      </c>
      <c r="J1539" s="12" t="s">
        <v>1626</v>
      </c>
      <c r="K1539" s="12"/>
      <c r="L1539" s="13">
        <v>339089854</v>
      </c>
    </row>
    <row r="1540" spans="1:12" x14ac:dyDescent="0.3">
      <c r="A1540" s="11">
        <v>901000227</v>
      </c>
      <c r="B1540" s="12" t="s">
        <v>1629</v>
      </c>
      <c r="C1540" s="11" t="s">
        <v>1017</v>
      </c>
      <c r="D1540" s="12" t="s">
        <v>1493</v>
      </c>
      <c r="E1540" s="11" t="s">
        <v>1268</v>
      </c>
      <c r="F1540" s="12" t="s">
        <v>1625</v>
      </c>
      <c r="G1540" s="11" t="s">
        <v>1514</v>
      </c>
      <c r="H1540" s="12" t="s">
        <v>1626</v>
      </c>
      <c r="I1540" s="11" t="s">
        <v>1627</v>
      </c>
      <c r="J1540" s="12" t="s">
        <v>1626</v>
      </c>
      <c r="K1540" s="12"/>
      <c r="L1540" s="13">
        <v>-392310</v>
      </c>
    </row>
    <row r="1541" spans="1:12" x14ac:dyDescent="0.3">
      <c r="A1541" s="11">
        <v>901000230</v>
      </c>
      <c r="B1541" s="12" t="s">
        <v>1630</v>
      </c>
      <c r="C1541" s="11" t="s">
        <v>1017</v>
      </c>
      <c r="D1541" s="12" t="s">
        <v>1493</v>
      </c>
      <c r="E1541" s="11" t="s">
        <v>1268</v>
      </c>
      <c r="F1541" s="12" t="s">
        <v>1625</v>
      </c>
      <c r="G1541" s="11" t="s">
        <v>1514</v>
      </c>
      <c r="H1541" s="12" t="s">
        <v>1626</v>
      </c>
      <c r="I1541" s="11" t="s">
        <v>1627</v>
      </c>
      <c r="J1541" s="12" t="s">
        <v>1626</v>
      </c>
      <c r="K1541" s="12"/>
      <c r="L1541" s="13">
        <v>89442083</v>
      </c>
    </row>
    <row r="1542" spans="1:12" x14ac:dyDescent="0.3">
      <c r="A1542" s="11">
        <v>901000231</v>
      </c>
      <c r="B1542" s="12" t="s">
        <v>1631</v>
      </c>
      <c r="C1542" s="11" t="s">
        <v>1017</v>
      </c>
      <c r="D1542" s="12" t="s">
        <v>1493</v>
      </c>
      <c r="E1542" s="11" t="s">
        <v>1268</v>
      </c>
      <c r="F1542" s="12" t="s">
        <v>1625</v>
      </c>
      <c r="G1542" s="11" t="s">
        <v>1514</v>
      </c>
      <c r="H1542" s="12" t="s">
        <v>1626</v>
      </c>
      <c r="I1542" s="11" t="s">
        <v>1627</v>
      </c>
      <c r="J1542" s="12" t="s">
        <v>1626</v>
      </c>
      <c r="K1542" s="12"/>
      <c r="L1542" s="13">
        <v>2473660</v>
      </c>
    </row>
    <row r="1543" spans="1:12" ht="22.5" x14ac:dyDescent="0.3">
      <c r="A1543" s="11">
        <v>901000233</v>
      </c>
      <c r="B1543" s="12" t="s">
        <v>1632</v>
      </c>
      <c r="C1543" s="11" t="s">
        <v>1017</v>
      </c>
      <c r="D1543" s="12" t="s">
        <v>1493</v>
      </c>
      <c r="E1543" s="11" t="s">
        <v>1268</v>
      </c>
      <c r="F1543" s="12" t="s">
        <v>1625</v>
      </c>
      <c r="G1543" s="11" t="s">
        <v>1514</v>
      </c>
      <c r="H1543" s="12" t="s">
        <v>1626</v>
      </c>
      <c r="I1543" s="11" t="s">
        <v>1627</v>
      </c>
      <c r="J1543" s="12" t="s">
        <v>1626</v>
      </c>
      <c r="K1543" s="12"/>
      <c r="L1543" s="13">
        <v>-90360</v>
      </c>
    </row>
    <row r="1544" spans="1:12" x14ac:dyDescent="0.3">
      <c r="A1544" s="11">
        <v>901000234</v>
      </c>
      <c r="B1544" s="12" t="s">
        <v>1633</v>
      </c>
      <c r="C1544" s="11" t="s">
        <v>1017</v>
      </c>
      <c r="D1544" s="12" t="s">
        <v>1493</v>
      </c>
      <c r="E1544" s="11" t="s">
        <v>1268</v>
      </c>
      <c r="F1544" s="12" t="s">
        <v>1625</v>
      </c>
      <c r="G1544" s="11" t="s">
        <v>1514</v>
      </c>
      <c r="H1544" s="12" t="s">
        <v>1626</v>
      </c>
      <c r="I1544" s="11" t="s">
        <v>1627</v>
      </c>
      <c r="J1544" s="12" t="s">
        <v>1626</v>
      </c>
      <c r="K1544" s="12"/>
      <c r="L1544" s="13">
        <v>-2910</v>
      </c>
    </row>
    <row r="1545" spans="1:12" ht="22.5" x14ac:dyDescent="0.3">
      <c r="A1545" s="11">
        <v>901000235</v>
      </c>
      <c r="B1545" s="12" t="s">
        <v>2351</v>
      </c>
      <c r="C1545" s="11" t="s">
        <v>1017</v>
      </c>
      <c r="D1545" s="12" t="s">
        <v>1493</v>
      </c>
      <c r="E1545" s="11" t="s">
        <v>1268</v>
      </c>
      <c r="F1545" s="12" t="s">
        <v>1625</v>
      </c>
      <c r="G1545" s="11" t="s">
        <v>1514</v>
      </c>
      <c r="H1545" s="12" t="s">
        <v>1626</v>
      </c>
      <c r="I1545" s="11" t="s">
        <v>1627</v>
      </c>
      <c r="J1545" s="12" t="s">
        <v>1626</v>
      </c>
      <c r="K1545" s="12"/>
      <c r="L1545" s="13">
        <v>-929880</v>
      </c>
    </row>
    <row r="1546" spans="1:12" x14ac:dyDescent="0.3">
      <c r="A1546" s="11">
        <v>901000237</v>
      </c>
      <c r="B1546" s="12" t="s">
        <v>1634</v>
      </c>
      <c r="C1546" s="11" t="s">
        <v>1017</v>
      </c>
      <c r="D1546" s="12" t="s">
        <v>1493</v>
      </c>
      <c r="E1546" s="11" t="s">
        <v>1268</v>
      </c>
      <c r="F1546" s="12" t="s">
        <v>1625</v>
      </c>
      <c r="G1546" s="11" t="s">
        <v>1514</v>
      </c>
      <c r="H1546" s="12" t="s">
        <v>1626</v>
      </c>
      <c r="I1546" s="11" t="s">
        <v>1627</v>
      </c>
      <c r="J1546" s="12" t="s">
        <v>1626</v>
      </c>
      <c r="K1546" s="12"/>
      <c r="L1546" s="13">
        <v>-207870</v>
      </c>
    </row>
    <row r="1547" spans="1:12" x14ac:dyDescent="0.3">
      <c r="A1547" s="11">
        <v>901000238</v>
      </c>
      <c r="B1547" s="12" t="s">
        <v>1635</v>
      </c>
      <c r="C1547" s="11" t="s">
        <v>1017</v>
      </c>
      <c r="D1547" s="12" t="s">
        <v>1493</v>
      </c>
      <c r="E1547" s="11" t="s">
        <v>1268</v>
      </c>
      <c r="F1547" s="12" t="s">
        <v>1625</v>
      </c>
      <c r="G1547" s="11" t="s">
        <v>1514</v>
      </c>
      <c r="H1547" s="12" t="s">
        <v>1626</v>
      </c>
      <c r="I1547" s="11" t="s">
        <v>1627</v>
      </c>
      <c r="J1547" s="12" t="s">
        <v>1626</v>
      </c>
      <c r="K1547" s="12"/>
      <c r="L1547" s="13">
        <v>-38470</v>
      </c>
    </row>
    <row r="1548" spans="1:12" x14ac:dyDescent="0.3">
      <c r="A1548" s="11">
        <v>901000240</v>
      </c>
      <c r="B1548" s="12" t="s">
        <v>2359</v>
      </c>
      <c r="C1548" s="11" t="s">
        <v>1017</v>
      </c>
      <c r="D1548" s="12" t="s">
        <v>1493</v>
      </c>
      <c r="E1548" s="11" t="s">
        <v>1292</v>
      </c>
      <c r="F1548" s="12" t="s">
        <v>1637</v>
      </c>
      <c r="G1548" s="11" t="s">
        <v>1638</v>
      </c>
      <c r="H1548" s="12" t="s">
        <v>1639</v>
      </c>
      <c r="I1548" s="11" t="s">
        <v>1640</v>
      </c>
      <c r="J1548" s="12" t="s">
        <v>1639</v>
      </c>
      <c r="K1548" s="12"/>
      <c r="L1548" s="13">
        <v>-4800</v>
      </c>
    </row>
    <row r="1549" spans="1:12" x14ac:dyDescent="0.3">
      <c r="A1549" s="11">
        <v>901000246</v>
      </c>
      <c r="B1549" s="12" t="s">
        <v>2360</v>
      </c>
      <c r="C1549" s="11" t="s">
        <v>1017</v>
      </c>
      <c r="D1549" s="12" t="s">
        <v>1493</v>
      </c>
      <c r="E1549" s="11" t="s">
        <v>1292</v>
      </c>
      <c r="F1549" s="12" t="s">
        <v>1637</v>
      </c>
      <c r="G1549" s="11" t="s">
        <v>1638</v>
      </c>
      <c r="H1549" s="12" t="s">
        <v>1639</v>
      </c>
      <c r="I1549" s="11" t="s">
        <v>1640</v>
      </c>
      <c r="J1549" s="12" t="s">
        <v>1639</v>
      </c>
      <c r="K1549" s="12"/>
      <c r="L1549" s="13">
        <v>-36450</v>
      </c>
    </row>
    <row r="1550" spans="1:12" x14ac:dyDescent="0.3">
      <c r="A1550" s="11">
        <v>901000248</v>
      </c>
      <c r="B1550" s="12" t="s">
        <v>2361</v>
      </c>
      <c r="C1550" s="11" t="s">
        <v>1017</v>
      </c>
      <c r="D1550" s="12" t="s">
        <v>1493</v>
      </c>
      <c r="E1550" s="11" t="s">
        <v>1292</v>
      </c>
      <c r="F1550" s="12" t="s">
        <v>1637</v>
      </c>
      <c r="G1550" s="11" t="s">
        <v>1638</v>
      </c>
      <c r="H1550" s="12" t="s">
        <v>1639</v>
      </c>
      <c r="I1550" s="11" t="s">
        <v>1640</v>
      </c>
      <c r="J1550" s="12" t="s">
        <v>1639</v>
      </c>
      <c r="K1550" s="12"/>
      <c r="L1550" s="13">
        <v>-85425</v>
      </c>
    </row>
    <row r="1551" spans="1:12" x14ac:dyDescent="0.3">
      <c r="A1551" s="11">
        <v>901000249</v>
      </c>
      <c r="B1551" s="12" t="s">
        <v>1636</v>
      </c>
      <c r="C1551" s="11" t="s">
        <v>1017</v>
      </c>
      <c r="D1551" s="12" t="s">
        <v>1493</v>
      </c>
      <c r="E1551" s="11" t="s">
        <v>1292</v>
      </c>
      <c r="F1551" s="12" t="s">
        <v>1637</v>
      </c>
      <c r="G1551" s="11" t="s">
        <v>1638</v>
      </c>
      <c r="H1551" s="12" t="s">
        <v>1639</v>
      </c>
      <c r="I1551" s="11" t="s">
        <v>1640</v>
      </c>
      <c r="J1551" s="12" t="s">
        <v>1639</v>
      </c>
      <c r="K1551" s="12"/>
      <c r="L1551" s="13">
        <v>-238050</v>
      </c>
    </row>
    <row r="1552" spans="1:12" x14ac:dyDescent="0.3">
      <c r="A1552" s="11">
        <v>901000510</v>
      </c>
      <c r="B1552" s="12" t="s">
        <v>2438</v>
      </c>
      <c r="C1552" s="11" t="s">
        <v>985</v>
      </c>
      <c r="D1552" s="12" t="s">
        <v>1560</v>
      </c>
      <c r="E1552" s="11" t="s">
        <v>1326</v>
      </c>
      <c r="F1552" s="12" t="s">
        <v>1742</v>
      </c>
      <c r="G1552" s="11" t="s">
        <v>1743</v>
      </c>
      <c r="H1552" s="12" t="s">
        <v>1744</v>
      </c>
      <c r="I1552" s="11" t="s">
        <v>2436</v>
      </c>
      <c r="J1552" s="12" t="s">
        <v>2437</v>
      </c>
      <c r="K1552" s="12"/>
      <c r="L1552" s="13">
        <v>-414960</v>
      </c>
    </row>
    <row r="1553" spans="1:12" x14ac:dyDescent="0.3">
      <c r="A1553" s="11">
        <v>901000511</v>
      </c>
      <c r="B1553" s="12" t="s">
        <v>2439</v>
      </c>
      <c r="C1553" s="11" t="s">
        <v>985</v>
      </c>
      <c r="D1553" s="12" t="s">
        <v>1560</v>
      </c>
      <c r="E1553" s="11" t="s">
        <v>1326</v>
      </c>
      <c r="F1553" s="12" t="s">
        <v>1742</v>
      </c>
      <c r="G1553" s="11" t="s">
        <v>1743</v>
      </c>
      <c r="H1553" s="12" t="s">
        <v>1744</v>
      </c>
      <c r="I1553" s="11" t="s">
        <v>2436</v>
      </c>
      <c r="J1553" s="12" t="s">
        <v>2437</v>
      </c>
      <c r="K1553" s="12"/>
      <c r="L1553" s="13">
        <v>-153120</v>
      </c>
    </row>
    <row r="1554" spans="1:12" x14ac:dyDescent="0.3">
      <c r="A1554" s="11">
        <v>901000702</v>
      </c>
      <c r="B1554" s="12" t="s">
        <v>2440</v>
      </c>
      <c r="C1554" s="11" t="s">
        <v>985</v>
      </c>
      <c r="D1554" s="12" t="s">
        <v>1560</v>
      </c>
      <c r="E1554" s="11" t="s">
        <v>1326</v>
      </c>
      <c r="F1554" s="12" t="s">
        <v>1742</v>
      </c>
      <c r="G1554" s="11" t="s">
        <v>1743</v>
      </c>
      <c r="H1554" s="12" t="s">
        <v>1744</v>
      </c>
      <c r="I1554" s="11" t="s">
        <v>2436</v>
      </c>
      <c r="J1554" s="12" t="s">
        <v>2437</v>
      </c>
      <c r="K1554" s="12"/>
      <c r="L1554" s="13">
        <v>-437760</v>
      </c>
    </row>
    <row r="1555" spans="1:12" x14ac:dyDescent="0.3">
      <c r="A1555" s="11">
        <v>901000718</v>
      </c>
      <c r="B1555" s="12" t="s">
        <v>2390</v>
      </c>
      <c r="C1555" s="11" t="s">
        <v>985</v>
      </c>
      <c r="D1555" s="12" t="s">
        <v>1560</v>
      </c>
      <c r="E1555" s="11" t="s">
        <v>1596</v>
      </c>
      <c r="F1555" s="12" t="s">
        <v>1597</v>
      </c>
      <c r="G1555" s="11" t="s">
        <v>1598</v>
      </c>
      <c r="H1555" s="12" t="s">
        <v>1599</v>
      </c>
      <c r="I1555" s="11" t="s">
        <v>1600</v>
      </c>
      <c r="J1555" s="12" t="s">
        <v>1597</v>
      </c>
      <c r="K1555" s="12"/>
      <c r="L1555" s="13">
        <v>-67800</v>
      </c>
    </row>
    <row r="1556" spans="1:12" x14ac:dyDescent="0.3">
      <c r="A1556" s="11">
        <v>901000719</v>
      </c>
      <c r="B1556" s="12" t="s">
        <v>2391</v>
      </c>
      <c r="C1556" s="11" t="s">
        <v>985</v>
      </c>
      <c r="D1556" s="12" t="s">
        <v>1560</v>
      </c>
      <c r="E1556" s="11" t="s">
        <v>1596</v>
      </c>
      <c r="F1556" s="12" t="s">
        <v>1597</v>
      </c>
      <c r="G1556" s="11" t="s">
        <v>1598</v>
      </c>
      <c r="H1556" s="12" t="s">
        <v>1599</v>
      </c>
      <c r="I1556" s="11" t="s">
        <v>1600</v>
      </c>
      <c r="J1556" s="12" t="s">
        <v>1597</v>
      </c>
      <c r="K1556" s="12"/>
      <c r="L1556" s="13">
        <v>-10470</v>
      </c>
    </row>
    <row r="1557" spans="1:12" x14ac:dyDescent="0.3">
      <c r="A1557" s="11">
        <v>901000724</v>
      </c>
      <c r="B1557" s="12" t="s">
        <v>3264</v>
      </c>
      <c r="C1557" s="11" t="s">
        <v>926</v>
      </c>
      <c r="D1557" s="12" t="s">
        <v>927</v>
      </c>
      <c r="E1557" s="11" t="s">
        <v>926</v>
      </c>
      <c r="F1557" s="12" t="s">
        <v>928</v>
      </c>
      <c r="G1557" s="11" t="s">
        <v>944</v>
      </c>
      <c r="H1557" s="12" t="s">
        <v>945</v>
      </c>
      <c r="I1557" s="11" t="s">
        <v>1027</v>
      </c>
      <c r="J1557" s="12" t="s">
        <v>1028</v>
      </c>
      <c r="K1557" s="12"/>
      <c r="L1557" s="13">
        <v>-50000</v>
      </c>
    </row>
    <row r="1558" spans="1:12" x14ac:dyDescent="0.3">
      <c r="A1558" s="11">
        <v>901000733</v>
      </c>
      <c r="B1558" s="12" t="s">
        <v>1641</v>
      </c>
      <c r="C1558" s="11" t="s">
        <v>985</v>
      </c>
      <c r="D1558" s="12" t="s">
        <v>1560</v>
      </c>
      <c r="E1558" s="11" t="s">
        <v>1523</v>
      </c>
      <c r="F1558" s="12" t="s">
        <v>1561</v>
      </c>
      <c r="G1558" s="11" t="s">
        <v>1562</v>
      </c>
      <c r="H1558" s="12" t="s">
        <v>1561</v>
      </c>
      <c r="I1558" s="11" t="s">
        <v>1563</v>
      </c>
      <c r="J1558" s="12" t="s">
        <v>1564</v>
      </c>
      <c r="K1558" s="12"/>
      <c r="L1558" s="13">
        <v>383117019</v>
      </c>
    </row>
    <row r="1559" spans="1:12" ht="22.5" x14ac:dyDescent="0.3">
      <c r="A1559" s="11">
        <v>901000745</v>
      </c>
      <c r="B1559" s="12" t="s">
        <v>3265</v>
      </c>
      <c r="C1559" s="11" t="s">
        <v>944</v>
      </c>
      <c r="D1559" s="12" t="s">
        <v>1521</v>
      </c>
      <c r="E1559" s="11" t="s">
        <v>1048</v>
      </c>
      <c r="F1559" s="12" t="s">
        <v>1522</v>
      </c>
      <c r="G1559" s="11" t="s">
        <v>1580</v>
      </c>
      <c r="H1559" s="12" t="s">
        <v>1581</v>
      </c>
      <c r="I1559" s="11" t="s">
        <v>1525</v>
      </c>
      <c r="J1559" s="12" t="s">
        <v>1526</v>
      </c>
      <c r="K1559" s="12"/>
      <c r="L1559" s="13">
        <v>-740</v>
      </c>
    </row>
    <row r="1560" spans="1:12" x14ac:dyDescent="0.3">
      <c r="A1560" s="11">
        <v>901000764</v>
      </c>
      <c r="B1560" s="12" t="s">
        <v>2265</v>
      </c>
      <c r="C1560" s="11" t="s">
        <v>926</v>
      </c>
      <c r="D1560" s="12" t="s">
        <v>927</v>
      </c>
      <c r="E1560" s="11" t="s">
        <v>926</v>
      </c>
      <c r="F1560" s="12" t="s">
        <v>928</v>
      </c>
      <c r="G1560" s="11" t="s">
        <v>944</v>
      </c>
      <c r="H1560" s="12" t="s">
        <v>945</v>
      </c>
      <c r="I1560" s="11" t="s">
        <v>1027</v>
      </c>
      <c r="J1560" s="12" t="s">
        <v>1028</v>
      </c>
      <c r="K1560" s="12"/>
      <c r="L1560" s="13">
        <v>-11600</v>
      </c>
    </row>
    <row r="1561" spans="1:12" ht="22.5" x14ac:dyDescent="0.3">
      <c r="A1561" s="11">
        <v>901000768</v>
      </c>
      <c r="B1561" s="12" t="s">
        <v>2352</v>
      </c>
      <c r="C1561" s="11" t="s">
        <v>1017</v>
      </c>
      <c r="D1561" s="12" t="s">
        <v>1493</v>
      </c>
      <c r="E1561" s="11" t="s">
        <v>1268</v>
      </c>
      <c r="F1561" s="12" t="s">
        <v>1625</v>
      </c>
      <c r="G1561" s="11" t="s">
        <v>1514</v>
      </c>
      <c r="H1561" s="12" t="s">
        <v>1626</v>
      </c>
      <c r="I1561" s="11" t="s">
        <v>1627</v>
      </c>
      <c r="J1561" s="12" t="s">
        <v>1626</v>
      </c>
      <c r="K1561" s="12"/>
      <c r="L1561" s="13">
        <v>-329160</v>
      </c>
    </row>
    <row r="1562" spans="1:12" x14ac:dyDescent="0.3">
      <c r="A1562" s="11">
        <v>901000769</v>
      </c>
      <c r="B1562" s="12" t="s">
        <v>1642</v>
      </c>
      <c r="C1562" s="11" t="s">
        <v>1017</v>
      </c>
      <c r="D1562" s="12" t="s">
        <v>1493</v>
      </c>
      <c r="E1562" s="11" t="s">
        <v>1268</v>
      </c>
      <c r="F1562" s="12" t="s">
        <v>1625</v>
      </c>
      <c r="G1562" s="11" t="s">
        <v>1514</v>
      </c>
      <c r="H1562" s="12" t="s">
        <v>1626</v>
      </c>
      <c r="I1562" s="11" t="s">
        <v>1627</v>
      </c>
      <c r="J1562" s="12" t="s">
        <v>1626</v>
      </c>
      <c r="K1562" s="12"/>
      <c r="L1562" s="13">
        <v>10208860</v>
      </c>
    </row>
    <row r="1563" spans="1:12" x14ac:dyDescent="0.3">
      <c r="A1563" s="11">
        <v>901000770</v>
      </c>
      <c r="B1563" s="12" t="s">
        <v>1643</v>
      </c>
      <c r="C1563" s="11" t="s">
        <v>1017</v>
      </c>
      <c r="D1563" s="12" t="s">
        <v>1493</v>
      </c>
      <c r="E1563" s="11" t="s">
        <v>1268</v>
      </c>
      <c r="F1563" s="12" t="s">
        <v>1625</v>
      </c>
      <c r="G1563" s="11" t="s">
        <v>1514</v>
      </c>
      <c r="H1563" s="12" t="s">
        <v>1626</v>
      </c>
      <c r="I1563" s="11" t="s">
        <v>1627</v>
      </c>
      <c r="J1563" s="12" t="s">
        <v>1626</v>
      </c>
      <c r="K1563" s="12"/>
      <c r="L1563" s="13">
        <v>-1498770</v>
      </c>
    </row>
    <row r="1564" spans="1:12" x14ac:dyDescent="0.3">
      <c r="A1564" s="11">
        <v>901000771</v>
      </c>
      <c r="B1564" s="12" t="s">
        <v>1644</v>
      </c>
      <c r="C1564" s="11" t="s">
        <v>985</v>
      </c>
      <c r="D1564" s="12" t="s">
        <v>1560</v>
      </c>
      <c r="E1564" s="11" t="s">
        <v>1523</v>
      </c>
      <c r="F1564" s="12" t="s">
        <v>1561</v>
      </c>
      <c r="G1564" s="11" t="s">
        <v>1562</v>
      </c>
      <c r="H1564" s="12" t="s">
        <v>1561</v>
      </c>
      <c r="I1564" s="11" t="s">
        <v>1563</v>
      </c>
      <c r="J1564" s="12" t="s">
        <v>1564</v>
      </c>
      <c r="K1564" s="12"/>
      <c r="L1564" s="13">
        <v>676122300</v>
      </c>
    </row>
    <row r="1565" spans="1:12" x14ac:dyDescent="0.3">
      <c r="A1565" s="11">
        <v>901000773</v>
      </c>
      <c r="B1565" s="12" t="s">
        <v>2348</v>
      </c>
      <c r="C1565" s="11" t="s">
        <v>1017</v>
      </c>
      <c r="D1565" s="12" t="s">
        <v>1493</v>
      </c>
      <c r="E1565" s="11" t="s">
        <v>1268</v>
      </c>
      <c r="F1565" s="12" t="s">
        <v>1625</v>
      </c>
      <c r="G1565" s="11" t="s">
        <v>1646</v>
      </c>
      <c r="H1565" s="12" t="s">
        <v>1647</v>
      </c>
      <c r="I1565" s="11" t="s">
        <v>1648</v>
      </c>
      <c r="J1565" s="12" t="s">
        <v>1647</v>
      </c>
      <c r="K1565" s="12"/>
      <c r="L1565" s="13">
        <v>-10080</v>
      </c>
    </row>
    <row r="1566" spans="1:12" x14ac:dyDescent="0.3">
      <c r="A1566" s="11">
        <v>901000779</v>
      </c>
      <c r="B1566" s="12" t="s">
        <v>1645</v>
      </c>
      <c r="C1566" s="11" t="s">
        <v>1017</v>
      </c>
      <c r="D1566" s="12" t="s">
        <v>1493</v>
      </c>
      <c r="E1566" s="11" t="s">
        <v>1268</v>
      </c>
      <c r="F1566" s="12" t="s">
        <v>1625</v>
      </c>
      <c r="G1566" s="11" t="s">
        <v>1646</v>
      </c>
      <c r="H1566" s="12" t="s">
        <v>1647</v>
      </c>
      <c r="I1566" s="11" t="s">
        <v>1648</v>
      </c>
      <c r="J1566" s="12" t="s">
        <v>1647</v>
      </c>
      <c r="K1566" s="12"/>
      <c r="L1566" s="13">
        <v>4578061958</v>
      </c>
    </row>
    <row r="1567" spans="1:12" x14ac:dyDescent="0.3">
      <c r="A1567" s="11">
        <v>901000780</v>
      </c>
      <c r="B1567" s="12" t="s">
        <v>1649</v>
      </c>
      <c r="C1567" s="11" t="s">
        <v>1017</v>
      </c>
      <c r="D1567" s="12" t="s">
        <v>1493</v>
      </c>
      <c r="E1567" s="11" t="s">
        <v>1268</v>
      </c>
      <c r="F1567" s="12" t="s">
        <v>1625</v>
      </c>
      <c r="G1567" s="11" t="s">
        <v>1646</v>
      </c>
      <c r="H1567" s="12" t="s">
        <v>1647</v>
      </c>
      <c r="I1567" s="11" t="s">
        <v>1648</v>
      </c>
      <c r="J1567" s="12" t="s">
        <v>1647</v>
      </c>
      <c r="K1567" s="12"/>
      <c r="L1567" s="13">
        <v>754748750</v>
      </c>
    </row>
    <row r="1568" spans="1:12" x14ac:dyDescent="0.3">
      <c r="A1568" s="11">
        <v>901000781</v>
      </c>
      <c r="B1568" s="12" t="s">
        <v>1650</v>
      </c>
      <c r="C1568" s="11" t="s">
        <v>1017</v>
      </c>
      <c r="D1568" s="12" t="s">
        <v>1493</v>
      </c>
      <c r="E1568" s="11" t="s">
        <v>1268</v>
      </c>
      <c r="F1568" s="12" t="s">
        <v>1625</v>
      </c>
      <c r="G1568" s="11" t="s">
        <v>1646</v>
      </c>
      <c r="H1568" s="12" t="s">
        <v>1647</v>
      </c>
      <c r="I1568" s="11" t="s">
        <v>1648</v>
      </c>
      <c r="J1568" s="12" t="s">
        <v>1647</v>
      </c>
      <c r="K1568" s="12"/>
      <c r="L1568" s="13">
        <v>843135920</v>
      </c>
    </row>
    <row r="1569" spans="1:12" x14ac:dyDescent="0.3">
      <c r="A1569" s="11">
        <v>901000782</v>
      </c>
      <c r="B1569" s="12" t="s">
        <v>1651</v>
      </c>
      <c r="C1569" s="11" t="s">
        <v>1017</v>
      </c>
      <c r="D1569" s="12" t="s">
        <v>1493</v>
      </c>
      <c r="E1569" s="11" t="s">
        <v>1268</v>
      </c>
      <c r="F1569" s="12" t="s">
        <v>1625</v>
      </c>
      <c r="G1569" s="11" t="s">
        <v>1646</v>
      </c>
      <c r="H1569" s="12" t="s">
        <v>1647</v>
      </c>
      <c r="I1569" s="11" t="s">
        <v>1648</v>
      </c>
      <c r="J1569" s="12" t="s">
        <v>1647</v>
      </c>
      <c r="K1569" s="12"/>
      <c r="L1569" s="13">
        <v>12221338683</v>
      </c>
    </row>
    <row r="1570" spans="1:12" x14ac:dyDescent="0.3">
      <c r="A1570" s="11">
        <v>901000783</v>
      </c>
      <c r="B1570" s="12" t="s">
        <v>1652</v>
      </c>
      <c r="C1570" s="11" t="s">
        <v>1017</v>
      </c>
      <c r="D1570" s="12" t="s">
        <v>1493</v>
      </c>
      <c r="E1570" s="11" t="s">
        <v>1268</v>
      </c>
      <c r="F1570" s="12" t="s">
        <v>1625</v>
      </c>
      <c r="G1570" s="11" t="s">
        <v>1646</v>
      </c>
      <c r="H1570" s="12" t="s">
        <v>1647</v>
      </c>
      <c r="I1570" s="11" t="s">
        <v>1648</v>
      </c>
      <c r="J1570" s="12" t="s">
        <v>1647</v>
      </c>
      <c r="K1570" s="12"/>
      <c r="L1570" s="13">
        <v>1001199890</v>
      </c>
    </row>
    <row r="1571" spans="1:12" x14ac:dyDescent="0.3">
      <c r="A1571" s="11">
        <v>901000784</v>
      </c>
      <c r="B1571" s="12" t="s">
        <v>1653</v>
      </c>
      <c r="C1571" s="11" t="s">
        <v>1017</v>
      </c>
      <c r="D1571" s="12" t="s">
        <v>1493</v>
      </c>
      <c r="E1571" s="11" t="s">
        <v>1268</v>
      </c>
      <c r="F1571" s="12" t="s">
        <v>1625</v>
      </c>
      <c r="G1571" s="11" t="s">
        <v>1646</v>
      </c>
      <c r="H1571" s="12" t="s">
        <v>1647</v>
      </c>
      <c r="I1571" s="11" t="s">
        <v>1648</v>
      </c>
      <c r="J1571" s="12" t="s">
        <v>1647</v>
      </c>
      <c r="K1571" s="12"/>
      <c r="L1571" s="13">
        <v>2393924460</v>
      </c>
    </row>
    <row r="1572" spans="1:12" x14ac:dyDescent="0.3">
      <c r="A1572" s="11">
        <v>901000785</v>
      </c>
      <c r="B1572" s="12" t="s">
        <v>1654</v>
      </c>
      <c r="C1572" s="11" t="s">
        <v>944</v>
      </c>
      <c r="D1572" s="12" t="s">
        <v>1521</v>
      </c>
      <c r="E1572" s="11" t="s">
        <v>1048</v>
      </c>
      <c r="F1572" s="12" t="s">
        <v>1522</v>
      </c>
      <c r="G1572" s="11" t="s">
        <v>1580</v>
      </c>
      <c r="H1572" s="12" t="s">
        <v>1581</v>
      </c>
      <c r="I1572" s="11" t="s">
        <v>1525</v>
      </c>
      <c r="J1572" s="12" t="s">
        <v>1526</v>
      </c>
      <c r="K1572" s="12"/>
      <c r="L1572" s="13">
        <v>101811200</v>
      </c>
    </row>
    <row r="1573" spans="1:12" x14ac:dyDescent="0.3">
      <c r="A1573" s="11">
        <v>901000787</v>
      </c>
      <c r="B1573" s="12" t="s">
        <v>2332</v>
      </c>
      <c r="C1573" s="11" t="s">
        <v>944</v>
      </c>
      <c r="D1573" s="12" t="s">
        <v>1521</v>
      </c>
      <c r="E1573" s="11" t="s">
        <v>1532</v>
      </c>
      <c r="F1573" s="12" t="s">
        <v>1533</v>
      </c>
      <c r="G1573" s="11" t="s">
        <v>1689</v>
      </c>
      <c r="H1573" s="12" t="s">
        <v>1690</v>
      </c>
      <c r="I1573" s="11" t="s">
        <v>1691</v>
      </c>
      <c r="J1573" s="12" t="s">
        <v>1692</v>
      </c>
      <c r="K1573" s="12"/>
      <c r="L1573" s="13">
        <v>-26390</v>
      </c>
    </row>
    <row r="1574" spans="1:12" x14ac:dyDescent="0.3">
      <c r="A1574" s="11">
        <v>901000788</v>
      </c>
      <c r="B1574" s="12" t="s">
        <v>2333</v>
      </c>
      <c r="C1574" s="11" t="s">
        <v>944</v>
      </c>
      <c r="D1574" s="12" t="s">
        <v>1521</v>
      </c>
      <c r="E1574" s="11" t="s">
        <v>1532</v>
      </c>
      <c r="F1574" s="12" t="s">
        <v>1533</v>
      </c>
      <c r="G1574" s="11" t="s">
        <v>1689</v>
      </c>
      <c r="H1574" s="12" t="s">
        <v>1690</v>
      </c>
      <c r="I1574" s="11" t="s">
        <v>1691</v>
      </c>
      <c r="J1574" s="12" t="s">
        <v>1692</v>
      </c>
      <c r="K1574" s="12"/>
      <c r="L1574" s="13">
        <v>-16240</v>
      </c>
    </row>
    <row r="1575" spans="1:12" ht="22.5" x14ac:dyDescent="0.3">
      <c r="A1575" s="11">
        <v>901000794</v>
      </c>
      <c r="B1575" s="12" t="s">
        <v>2353</v>
      </c>
      <c r="C1575" s="11" t="s">
        <v>1017</v>
      </c>
      <c r="D1575" s="12" t="s">
        <v>1493</v>
      </c>
      <c r="E1575" s="11" t="s">
        <v>1268</v>
      </c>
      <c r="F1575" s="12" t="s">
        <v>1625</v>
      </c>
      <c r="G1575" s="11" t="s">
        <v>1514</v>
      </c>
      <c r="H1575" s="12" t="s">
        <v>1626</v>
      </c>
      <c r="I1575" s="11" t="s">
        <v>1627</v>
      </c>
      <c r="J1575" s="12" t="s">
        <v>1626</v>
      </c>
      <c r="K1575" s="12"/>
      <c r="L1575" s="13">
        <v>-641520</v>
      </c>
    </row>
    <row r="1576" spans="1:12" x14ac:dyDescent="0.3">
      <c r="A1576" s="11">
        <v>901000798</v>
      </c>
      <c r="B1576" s="12" t="s">
        <v>3266</v>
      </c>
      <c r="C1576" s="11" t="s">
        <v>985</v>
      </c>
      <c r="D1576" s="12" t="s">
        <v>1560</v>
      </c>
      <c r="E1576" s="11" t="s">
        <v>1523</v>
      </c>
      <c r="F1576" s="12" t="s">
        <v>1561</v>
      </c>
      <c r="G1576" s="11" t="s">
        <v>1562</v>
      </c>
      <c r="H1576" s="12" t="s">
        <v>1561</v>
      </c>
      <c r="I1576" s="11" t="s">
        <v>1571</v>
      </c>
      <c r="J1576" s="12" t="s">
        <v>1572</v>
      </c>
      <c r="K1576" s="12"/>
      <c r="L1576" s="13">
        <v>-1100</v>
      </c>
    </row>
    <row r="1577" spans="1:12" x14ac:dyDescent="0.3">
      <c r="A1577" s="11">
        <v>901000799</v>
      </c>
      <c r="B1577" s="12" t="s">
        <v>3267</v>
      </c>
      <c r="C1577" s="11" t="s">
        <v>985</v>
      </c>
      <c r="D1577" s="12" t="s">
        <v>1560</v>
      </c>
      <c r="E1577" s="11" t="s">
        <v>1523</v>
      </c>
      <c r="F1577" s="12" t="s">
        <v>1561</v>
      </c>
      <c r="G1577" s="11" t="s">
        <v>1562</v>
      </c>
      <c r="H1577" s="12" t="s">
        <v>1561</v>
      </c>
      <c r="I1577" s="11" t="s">
        <v>1571</v>
      </c>
      <c r="J1577" s="12" t="s">
        <v>1572</v>
      </c>
      <c r="K1577" s="12"/>
      <c r="L1577" s="13">
        <v>-1100</v>
      </c>
    </row>
    <row r="1578" spans="1:12" x14ac:dyDescent="0.3">
      <c r="A1578" s="11">
        <v>901000800</v>
      </c>
      <c r="B1578" s="12" t="s">
        <v>2340</v>
      </c>
      <c r="C1578" s="11" t="s">
        <v>1017</v>
      </c>
      <c r="D1578" s="12" t="s">
        <v>1493</v>
      </c>
      <c r="E1578" s="11" t="s">
        <v>1782</v>
      </c>
      <c r="F1578" s="12" t="s">
        <v>1783</v>
      </c>
      <c r="G1578" s="11" t="s">
        <v>1547</v>
      </c>
      <c r="H1578" s="12" t="s">
        <v>2338</v>
      </c>
      <c r="I1578" s="11" t="s">
        <v>2339</v>
      </c>
      <c r="J1578" s="12" t="s">
        <v>2338</v>
      </c>
      <c r="K1578" s="12"/>
      <c r="L1578" s="13">
        <v>-33000</v>
      </c>
    </row>
    <row r="1579" spans="1:12" x14ac:dyDescent="0.3">
      <c r="A1579" s="11">
        <v>901000803</v>
      </c>
      <c r="B1579" s="12" t="s">
        <v>1655</v>
      </c>
      <c r="C1579" s="11" t="s">
        <v>926</v>
      </c>
      <c r="D1579" s="12" t="s">
        <v>927</v>
      </c>
      <c r="E1579" s="11" t="s">
        <v>926</v>
      </c>
      <c r="F1579" s="12" t="s">
        <v>928</v>
      </c>
      <c r="G1579" s="11" t="s">
        <v>944</v>
      </c>
      <c r="H1579" s="12" t="s">
        <v>945</v>
      </c>
      <c r="I1579" s="11" t="s">
        <v>1027</v>
      </c>
      <c r="J1579" s="12" t="s">
        <v>1028</v>
      </c>
      <c r="K1579" s="12"/>
      <c r="L1579" s="13">
        <v>10618560</v>
      </c>
    </row>
    <row r="1580" spans="1:12" x14ac:dyDescent="0.3">
      <c r="A1580" s="11">
        <v>901000816</v>
      </c>
      <c r="B1580" s="12" t="s">
        <v>1656</v>
      </c>
      <c r="C1580" s="11" t="s">
        <v>985</v>
      </c>
      <c r="D1580" s="12" t="s">
        <v>1560</v>
      </c>
      <c r="E1580" s="11" t="s">
        <v>1596</v>
      </c>
      <c r="F1580" s="12" t="s">
        <v>1597</v>
      </c>
      <c r="G1580" s="11" t="s">
        <v>1598</v>
      </c>
      <c r="H1580" s="12" t="s">
        <v>1599</v>
      </c>
      <c r="I1580" s="11" t="s">
        <v>1600</v>
      </c>
      <c r="J1580" s="12" t="s">
        <v>1597</v>
      </c>
      <c r="K1580" s="12"/>
      <c r="L1580" s="13">
        <v>-99160</v>
      </c>
    </row>
    <row r="1581" spans="1:12" x14ac:dyDescent="0.3">
      <c r="A1581" s="11">
        <v>901000842</v>
      </c>
      <c r="B1581" s="12" t="s">
        <v>2392</v>
      </c>
      <c r="C1581" s="11" t="s">
        <v>985</v>
      </c>
      <c r="D1581" s="12" t="s">
        <v>1560</v>
      </c>
      <c r="E1581" s="11" t="s">
        <v>1596</v>
      </c>
      <c r="F1581" s="12" t="s">
        <v>1597</v>
      </c>
      <c r="G1581" s="11" t="s">
        <v>1598</v>
      </c>
      <c r="H1581" s="12" t="s">
        <v>1599</v>
      </c>
      <c r="I1581" s="11" t="s">
        <v>1600</v>
      </c>
      <c r="J1581" s="12" t="s">
        <v>1597</v>
      </c>
      <c r="K1581" s="12"/>
      <c r="L1581" s="13">
        <v>-3340</v>
      </c>
    </row>
    <row r="1582" spans="1:12" ht="22.5" x14ac:dyDescent="0.3">
      <c r="A1582" s="11">
        <v>901000855</v>
      </c>
      <c r="B1582" s="12" t="s">
        <v>1657</v>
      </c>
      <c r="C1582" s="11" t="s">
        <v>1017</v>
      </c>
      <c r="D1582" s="12" t="s">
        <v>1493</v>
      </c>
      <c r="E1582" s="11" t="s">
        <v>1268</v>
      </c>
      <c r="F1582" s="12" t="s">
        <v>1625</v>
      </c>
      <c r="G1582" s="11" t="s">
        <v>1514</v>
      </c>
      <c r="H1582" s="12" t="s">
        <v>1626</v>
      </c>
      <c r="I1582" s="11" t="s">
        <v>1627</v>
      </c>
      <c r="J1582" s="12" t="s">
        <v>1626</v>
      </c>
      <c r="K1582" s="12"/>
      <c r="L1582" s="13">
        <v>37689510</v>
      </c>
    </row>
    <row r="1583" spans="1:12" x14ac:dyDescent="0.3">
      <c r="A1583" s="11">
        <v>901000856</v>
      </c>
      <c r="B1583" s="12" t="s">
        <v>3268</v>
      </c>
      <c r="C1583" s="11" t="s">
        <v>985</v>
      </c>
      <c r="D1583" s="12" t="s">
        <v>1560</v>
      </c>
      <c r="E1583" s="11" t="s">
        <v>3239</v>
      </c>
      <c r="F1583" s="12" t="s">
        <v>3240</v>
      </c>
      <c r="G1583" s="11" t="s">
        <v>3239</v>
      </c>
      <c r="H1583" s="12" t="s">
        <v>3240</v>
      </c>
      <c r="I1583" s="11" t="s">
        <v>982</v>
      </c>
      <c r="J1583" s="12" t="s">
        <v>983</v>
      </c>
      <c r="K1583" s="12"/>
      <c r="L1583" s="13">
        <v>3602583</v>
      </c>
    </row>
    <row r="1584" spans="1:12" x14ac:dyDescent="0.3">
      <c r="A1584" s="11">
        <v>901000859</v>
      </c>
      <c r="B1584" s="12" t="s">
        <v>1658</v>
      </c>
      <c r="C1584" s="11" t="s">
        <v>1017</v>
      </c>
      <c r="D1584" s="12" t="s">
        <v>1493</v>
      </c>
      <c r="E1584" s="11" t="s">
        <v>1268</v>
      </c>
      <c r="F1584" s="12" t="s">
        <v>1625</v>
      </c>
      <c r="G1584" s="11" t="s">
        <v>1646</v>
      </c>
      <c r="H1584" s="12" t="s">
        <v>1647</v>
      </c>
      <c r="I1584" s="11" t="s">
        <v>1648</v>
      </c>
      <c r="J1584" s="12" t="s">
        <v>1647</v>
      </c>
      <c r="K1584" s="12"/>
      <c r="L1584" s="13">
        <v>2112464880</v>
      </c>
    </row>
    <row r="1585" spans="1:12" x14ac:dyDescent="0.3">
      <c r="A1585" s="11">
        <v>901000871</v>
      </c>
      <c r="B1585" s="12" t="s">
        <v>1659</v>
      </c>
      <c r="C1585" s="11" t="s">
        <v>985</v>
      </c>
      <c r="D1585" s="12" t="s">
        <v>1560</v>
      </c>
      <c r="E1585" s="11" t="s">
        <v>1596</v>
      </c>
      <c r="F1585" s="12" t="s">
        <v>1597</v>
      </c>
      <c r="G1585" s="11" t="s">
        <v>1598</v>
      </c>
      <c r="H1585" s="12" t="s">
        <v>1599</v>
      </c>
      <c r="I1585" s="11" t="s">
        <v>1600</v>
      </c>
      <c r="J1585" s="12" t="s">
        <v>1597</v>
      </c>
      <c r="K1585" s="12"/>
      <c r="L1585" s="13">
        <v>223080</v>
      </c>
    </row>
    <row r="1586" spans="1:12" ht="22.5" x14ac:dyDescent="0.3">
      <c r="A1586" s="11">
        <v>901000872</v>
      </c>
      <c r="B1586" s="12" t="s">
        <v>1660</v>
      </c>
      <c r="C1586" s="11" t="s">
        <v>985</v>
      </c>
      <c r="D1586" s="12" t="s">
        <v>1560</v>
      </c>
      <c r="E1586" s="11" t="s">
        <v>1596</v>
      </c>
      <c r="F1586" s="12" t="s">
        <v>1597</v>
      </c>
      <c r="G1586" s="11" t="s">
        <v>1598</v>
      </c>
      <c r="H1586" s="12" t="s">
        <v>1599</v>
      </c>
      <c r="I1586" s="11" t="s">
        <v>1600</v>
      </c>
      <c r="J1586" s="12" t="s">
        <v>1597</v>
      </c>
      <c r="K1586" s="12"/>
      <c r="L1586" s="13">
        <v>-25000</v>
      </c>
    </row>
    <row r="1587" spans="1:12" x14ac:dyDescent="0.3">
      <c r="A1587" s="11">
        <v>901001103</v>
      </c>
      <c r="B1587" s="12" t="s">
        <v>2335</v>
      </c>
      <c r="C1587" s="11" t="s">
        <v>944</v>
      </c>
      <c r="D1587" s="12" t="s">
        <v>1521</v>
      </c>
      <c r="E1587" s="11" t="s">
        <v>1048</v>
      </c>
      <c r="F1587" s="12" t="s">
        <v>1522</v>
      </c>
      <c r="G1587" s="11" t="s">
        <v>1523</v>
      </c>
      <c r="H1587" s="12" t="s">
        <v>1524</v>
      </c>
      <c r="I1587" s="11" t="s">
        <v>1525</v>
      </c>
      <c r="J1587" s="12" t="s">
        <v>1526</v>
      </c>
      <c r="K1587" s="12"/>
      <c r="L1587" s="13">
        <v>-3600</v>
      </c>
    </row>
    <row r="1588" spans="1:12" x14ac:dyDescent="0.3">
      <c r="A1588" s="11">
        <v>901001116</v>
      </c>
      <c r="B1588" s="12" t="s">
        <v>2393</v>
      </c>
      <c r="C1588" s="11" t="s">
        <v>985</v>
      </c>
      <c r="D1588" s="12" t="s">
        <v>1560</v>
      </c>
      <c r="E1588" s="11" t="s">
        <v>1596</v>
      </c>
      <c r="F1588" s="12" t="s">
        <v>1597</v>
      </c>
      <c r="G1588" s="11" t="s">
        <v>1598</v>
      </c>
      <c r="H1588" s="12" t="s">
        <v>1599</v>
      </c>
      <c r="I1588" s="11" t="s">
        <v>1600</v>
      </c>
      <c r="J1588" s="12" t="s">
        <v>1597</v>
      </c>
      <c r="K1588" s="12"/>
      <c r="L1588" s="13">
        <v>-3010</v>
      </c>
    </row>
    <row r="1589" spans="1:12" x14ac:dyDescent="0.3">
      <c r="A1589" s="11">
        <v>901001118</v>
      </c>
      <c r="B1589" s="12" t="s">
        <v>1661</v>
      </c>
      <c r="C1589" s="11" t="s">
        <v>985</v>
      </c>
      <c r="D1589" s="12" t="s">
        <v>1560</v>
      </c>
      <c r="E1589" s="11" t="s">
        <v>1523</v>
      </c>
      <c r="F1589" s="12" t="s">
        <v>1561</v>
      </c>
      <c r="G1589" s="11" t="s">
        <v>1562</v>
      </c>
      <c r="H1589" s="12" t="s">
        <v>1561</v>
      </c>
      <c r="I1589" s="11" t="s">
        <v>1563</v>
      </c>
      <c r="J1589" s="12" t="s">
        <v>1564</v>
      </c>
      <c r="K1589" s="12"/>
      <c r="L1589" s="13">
        <v>152609710</v>
      </c>
    </row>
    <row r="1590" spans="1:12" ht="22.5" x14ac:dyDescent="0.3">
      <c r="A1590" s="11">
        <v>901001119</v>
      </c>
      <c r="B1590" s="12" t="s">
        <v>1662</v>
      </c>
      <c r="C1590" s="11" t="s">
        <v>985</v>
      </c>
      <c r="D1590" s="12" t="s">
        <v>1560</v>
      </c>
      <c r="E1590" s="11" t="s">
        <v>1523</v>
      </c>
      <c r="F1590" s="12" t="s">
        <v>1561</v>
      </c>
      <c r="G1590" s="11" t="s">
        <v>1562</v>
      </c>
      <c r="H1590" s="12" t="s">
        <v>1561</v>
      </c>
      <c r="I1590" s="11" t="s">
        <v>1563</v>
      </c>
      <c r="J1590" s="12" t="s">
        <v>1564</v>
      </c>
      <c r="K1590" s="12"/>
      <c r="L1590" s="13">
        <v>422753160</v>
      </c>
    </row>
    <row r="1591" spans="1:12" x14ac:dyDescent="0.3">
      <c r="A1591" s="11">
        <v>901001121</v>
      </c>
      <c r="B1591" s="12" t="s">
        <v>1663</v>
      </c>
      <c r="C1591" s="11" t="s">
        <v>1017</v>
      </c>
      <c r="D1591" s="12" t="s">
        <v>1493</v>
      </c>
      <c r="E1591" s="11" t="s">
        <v>1268</v>
      </c>
      <c r="F1591" s="12" t="s">
        <v>1625</v>
      </c>
      <c r="G1591" s="11" t="s">
        <v>1646</v>
      </c>
      <c r="H1591" s="12" t="s">
        <v>1647</v>
      </c>
      <c r="I1591" s="11" t="s">
        <v>1648</v>
      </c>
      <c r="J1591" s="12" t="s">
        <v>1647</v>
      </c>
      <c r="K1591" s="12"/>
      <c r="L1591" s="13">
        <v>428052831</v>
      </c>
    </row>
    <row r="1592" spans="1:12" x14ac:dyDescent="0.3">
      <c r="A1592" s="11">
        <v>901001130</v>
      </c>
      <c r="B1592" s="12" t="s">
        <v>1664</v>
      </c>
      <c r="C1592" s="11" t="s">
        <v>985</v>
      </c>
      <c r="D1592" s="12" t="s">
        <v>1560</v>
      </c>
      <c r="E1592" s="11" t="s">
        <v>1596</v>
      </c>
      <c r="F1592" s="12" t="s">
        <v>1597</v>
      </c>
      <c r="G1592" s="11" t="s">
        <v>1598</v>
      </c>
      <c r="H1592" s="12" t="s">
        <v>1599</v>
      </c>
      <c r="I1592" s="11" t="s">
        <v>1600</v>
      </c>
      <c r="J1592" s="12" t="s">
        <v>1597</v>
      </c>
      <c r="K1592" s="12"/>
      <c r="L1592" s="13">
        <v>347824020</v>
      </c>
    </row>
    <row r="1593" spans="1:12" x14ac:dyDescent="0.3">
      <c r="A1593" s="11">
        <v>901001131</v>
      </c>
      <c r="B1593" s="12" t="s">
        <v>1665</v>
      </c>
      <c r="C1593" s="11" t="s">
        <v>985</v>
      </c>
      <c r="D1593" s="12" t="s">
        <v>1560</v>
      </c>
      <c r="E1593" s="11" t="s">
        <v>1596</v>
      </c>
      <c r="F1593" s="12" t="s">
        <v>1597</v>
      </c>
      <c r="G1593" s="11" t="s">
        <v>1598</v>
      </c>
      <c r="H1593" s="12" t="s">
        <v>1599</v>
      </c>
      <c r="I1593" s="11" t="s">
        <v>1600</v>
      </c>
      <c r="J1593" s="12" t="s">
        <v>1597</v>
      </c>
      <c r="K1593" s="12"/>
      <c r="L1593" s="13">
        <v>59471300</v>
      </c>
    </row>
    <row r="1594" spans="1:12" x14ac:dyDescent="0.3">
      <c r="A1594" s="11">
        <v>901001132</v>
      </c>
      <c r="B1594" s="12" t="s">
        <v>1666</v>
      </c>
      <c r="C1594" s="11" t="s">
        <v>985</v>
      </c>
      <c r="D1594" s="12" t="s">
        <v>1560</v>
      </c>
      <c r="E1594" s="11" t="s">
        <v>1596</v>
      </c>
      <c r="F1594" s="12" t="s">
        <v>1597</v>
      </c>
      <c r="G1594" s="11" t="s">
        <v>1598</v>
      </c>
      <c r="H1594" s="12" t="s">
        <v>1599</v>
      </c>
      <c r="I1594" s="11" t="s">
        <v>1600</v>
      </c>
      <c r="J1594" s="12" t="s">
        <v>1597</v>
      </c>
      <c r="K1594" s="12"/>
      <c r="L1594" s="13">
        <v>31319980</v>
      </c>
    </row>
    <row r="1595" spans="1:12" x14ac:dyDescent="0.3">
      <c r="A1595" s="11">
        <v>901001147</v>
      </c>
      <c r="B1595" s="12" t="s">
        <v>1667</v>
      </c>
      <c r="C1595" s="11" t="s">
        <v>1017</v>
      </c>
      <c r="D1595" s="12" t="s">
        <v>1493</v>
      </c>
      <c r="E1595" s="11" t="s">
        <v>1268</v>
      </c>
      <c r="F1595" s="12" t="s">
        <v>1625</v>
      </c>
      <c r="G1595" s="11" t="s">
        <v>1646</v>
      </c>
      <c r="H1595" s="12" t="s">
        <v>1647</v>
      </c>
      <c r="I1595" s="11" t="s">
        <v>1648</v>
      </c>
      <c r="J1595" s="12" t="s">
        <v>1647</v>
      </c>
      <c r="K1595" s="12"/>
      <c r="L1595" s="13">
        <v>209788862</v>
      </c>
    </row>
    <row r="1596" spans="1:12" x14ac:dyDescent="0.3">
      <c r="A1596" s="11">
        <v>901001150</v>
      </c>
      <c r="B1596" s="12" t="s">
        <v>2354</v>
      </c>
      <c r="C1596" s="11" t="s">
        <v>1017</v>
      </c>
      <c r="D1596" s="12" t="s">
        <v>1493</v>
      </c>
      <c r="E1596" s="11" t="s">
        <v>1268</v>
      </c>
      <c r="F1596" s="12" t="s">
        <v>1625</v>
      </c>
      <c r="G1596" s="11" t="s">
        <v>1514</v>
      </c>
      <c r="H1596" s="12" t="s">
        <v>1626</v>
      </c>
      <c r="I1596" s="11" t="s">
        <v>1627</v>
      </c>
      <c r="J1596" s="12" t="s">
        <v>1626</v>
      </c>
      <c r="K1596" s="12"/>
      <c r="L1596" s="13">
        <v>-1480</v>
      </c>
    </row>
    <row r="1597" spans="1:12" x14ac:dyDescent="0.3">
      <c r="A1597" s="11">
        <v>901001151</v>
      </c>
      <c r="B1597" s="12" t="s">
        <v>2355</v>
      </c>
      <c r="C1597" s="11" t="s">
        <v>1017</v>
      </c>
      <c r="D1597" s="12" t="s">
        <v>1493</v>
      </c>
      <c r="E1597" s="11" t="s">
        <v>1268</v>
      </c>
      <c r="F1597" s="12" t="s">
        <v>1625</v>
      </c>
      <c r="G1597" s="11" t="s">
        <v>1514</v>
      </c>
      <c r="H1597" s="12" t="s">
        <v>1626</v>
      </c>
      <c r="I1597" s="11" t="s">
        <v>1627</v>
      </c>
      <c r="J1597" s="12" t="s">
        <v>1626</v>
      </c>
      <c r="K1597" s="12"/>
      <c r="L1597" s="13">
        <v>-34780</v>
      </c>
    </row>
    <row r="1598" spans="1:12" x14ac:dyDescent="0.3">
      <c r="A1598" s="11">
        <v>901001172</v>
      </c>
      <c r="B1598" s="12" t="s">
        <v>1668</v>
      </c>
      <c r="C1598" s="11" t="s">
        <v>933</v>
      </c>
      <c r="D1598" s="12" t="s">
        <v>1266</v>
      </c>
      <c r="E1598" s="11" t="s">
        <v>976</v>
      </c>
      <c r="F1598" s="12" t="s">
        <v>1267</v>
      </c>
      <c r="G1598" s="11" t="s">
        <v>1268</v>
      </c>
      <c r="H1598" s="12" t="s">
        <v>1269</v>
      </c>
      <c r="I1598" s="11" t="s">
        <v>1331</v>
      </c>
      <c r="J1598" s="12" t="s">
        <v>1332</v>
      </c>
      <c r="K1598" s="12"/>
      <c r="L1598" s="13">
        <v>-3840</v>
      </c>
    </row>
    <row r="1599" spans="1:12" ht="22.5" x14ac:dyDescent="0.3">
      <c r="A1599" s="11">
        <v>901001178</v>
      </c>
      <c r="B1599" s="12" t="s">
        <v>3269</v>
      </c>
      <c r="C1599" s="11" t="s">
        <v>985</v>
      </c>
      <c r="D1599" s="12" t="s">
        <v>1560</v>
      </c>
      <c r="E1599" s="11" t="s">
        <v>3239</v>
      </c>
      <c r="F1599" s="12" t="s">
        <v>3240</v>
      </c>
      <c r="G1599" s="11" t="s">
        <v>3239</v>
      </c>
      <c r="H1599" s="12" t="s">
        <v>3240</v>
      </c>
      <c r="I1599" s="11" t="s">
        <v>952</v>
      </c>
      <c r="J1599" s="12" t="s">
        <v>951</v>
      </c>
      <c r="K1599" s="12"/>
      <c r="L1599" s="13">
        <v>546709356</v>
      </c>
    </row>
    <row r="1600" spans="1:12" ht="22.5" x14ac:dyDescent="0.3">
      <c r="A1600" s="11">
        <v>901001180</v>
      </c>
      <c r="B1600" s="12" t="s">
        <v>1669</v>
      </c>
      <c r="C1600" s="11" t="s">
        <v>985</v>
      </c>
      <c r="D1600" s="12" t="s">
        <v>1560</v>
      </c>
      <c r="E1600" s="11" t="s">
        <v>1596</v>
      </c>
      <c r="F1600" s="12" t="s">
        <v>1597</v>
      </c>
      <c r="G1600" s="11" t="s">
        <v>1598</v>
      </c>
      <c r="H1600" s="12" t="s">
        <v>1599</v>
      </c>
      <c r="I1600" s="11" t="s">
        <v>1600</v>
      </c>
      <c r="J1600" s="12" t="s">
        <v>1597</v>
      </c>
      <c r="K1600" s="12"/>
      <c r="L1600" s="13">
        <v>-348480</v>
      </c>
    </row>
    <row r="1601" spans="1:12" ht="22.5" x14ac:dyDescent="0.3">
      <c r="A1601" s="11">
        <v>901001184</v>
      </c>
      <c r="B1601" s="12" t="s">
        <v>1670</v>
      </c>
      <c r="C1601" s="11" t="s">
        <v>985</v>
      </c>
      <c r="D1601" s="12" t="s">
        <v>1560</v>
      </c>
      <c r="E1601" s="11" t="s">
        <v>1596</v>
      </c>
      <c r="F1601" s="12" t="s">
        <v>1597</v>
      </c>
      <c r="G1601" s="11" t="s">
        <v>1598</v>
      </c>
      <c r="H1601" s="12" t="s">
        <v>1599</v>
      </c>
      <c r="I1601" s="11" t="s">
        <v>1600</v>
      </c>
      <c r="J1601" s="12" t="s">
        <v>1597</v>
      </c>
      <c r="K1601" s="12"/>
      <c r="L1601" s="13">
        <v>-106380</v>
      </c>
    </row>
    <row r="1602" spans="1:12" x14ac:dyDescent="0.3">
      <c r="A1602" s="11">
        <v>901001185</v>
      </c>
      <c r="B1602" s="12" t="s">
        <v>2394</v>
      </c>
      <c r="C1602" s="11" t="s">
        <v>985</v>
      </c>
      <c r="D1602" s="12" t="s">
        <v>1560</v>
      </c>
      <c r="E1602" s="11" t="s">
        <v>1596</v>
      </c>
      <c r="F1602" s="12" t="s">
        <v>1597</v>
      </c>
      <c r="G1602" s="11" t="s">
        <v>1598</v>
      </c>
      <c r="H1602" s="12" t="s">
        <v>1599</v>
      </c>
      <c r="I1602" s="11" t="s">
        <v>1600</v>
      </c>
      <c r="J1602" s="12" t="s">
        <v>1597</v>
      </c>
      <c r="K1602" s="12"/>
      <c r="L1602" s="13">
        <v>-37400</v>
      </c>
    </row>
    <row r="1603" spans="1:12" x14ac:dyDescent="0.3">
      <c r="A1603" s="11">
        <v>901001189</v>
      </c>
      <c r="B1603" s="12" t="s">
        <v>1671</v>
      </c>
      <c r="C1603" s="11" t="s">
        <v>985</v>
      </c>
      <c r="D1603" s="12" t="s">
        <v>1560</v>
      </c>
      <c r="E1603" s="11" t="s">
        <v>1523</v>
      </c>
      <c r="F1603" s="12" t="s">
        <v>1561</v>
      </c>
      <c r="G1603" s="11" t="s">
        <v>1562</v>
      </c>
      <c r="H1603" s="12" t="s">
        <v>1561</v>
      </c>
      <c r="I1603" s="11" t="s">
        <v>1563</v>
      </c>
      <c r="J1603" s="12" t="s">
        <v>1564</v>
      </c>
      <c r="K1603" s="12"/>
      <c r="L1603" s="13">
        <v>246266790</v>
      </c>
    </row>
    <row r="1604" spans="1:12" x14ac:dyDescent="0.3">
      <c r="A1604" s="11">
        <v>901001190</v>
      </c>
      <c r="B1604" s="12" t="s">
        <v>1672</v>
      </c>
      <c r="C1604" s="11" t="s">
        <v>985</v>
      </c>
      <c r="D1604" s="12" t="s">
        <v>1560</v>
      </c>
      <c r="E1604" s="11" t="s">
        <v>1523</v>
      </c>
      <c r="F1604" s="12" t="s">
        <v>1561</v>
      </c>
      <c r="G1604" s="11" t="s">
        <v>1562</v>
      </c>
      <c r="H1604" s="12" t="s">
        <v>1561</v>
      </c>
      <c r="I1604" s="11" t="s">
        <v>1563</v>
      </c>
      <c r="J1604" s="12" t="s">
        <v>1564</v>
      </c>
      <c r="K1604" s="12"/>
      <c r="L1604" s="13">
        <v>220388410</v>
      </c>
    </row>
    <row r="1605" spans="1:12" ht="22.5" x14ac:dyDescent="0.3">
      <c r="A1605" s="11">
        <v>901001192</v>
      </c>
      <c r="B1605" s="12" t="s">
        <v>1673</v>
      </c>
      <c r="C1605" s="11" t="s">
        <v>985</v>
      </c>
      <c r="D1605" s="12" t="s">
        <v>1560</v>
      </c>
      <c r="E1605" s="11" t="s">
        <v>1523</v>
      </c>
      <c r="F1605" s="12" t="s">
        <v>1561</v>
      </c>
      <c r="G1605" s="11" t="s">
        <v>1562</v>
      </c>
      <c r="H1605" s="12" t="s">
        <v>1561</v>
      </c>
      <c r="I1605" s="11" t="s">
        <v>1563</v>
      </c>
      <c r="J1605" s="12" t="s">
        <v>1564</v>
      </c>
      <c r="K1605" s="12"/>
      <c r="L1605" s="13">
        <v>118879200</v>
      </c>
    </row>
    <row r="1606" spans="1:12" x14ac:dyDescent="0.3">
      <c r="A1606" s="11">
        <v>901001193</v>
      </c>
      <c r="B1606" s="12" t="s">
        <v>1674</v>
      </c>
      <c r="C1606" s="11" t="s">
        <v>985</v>
      </c>
      <c r="D1606" s="12" t="s">
        <v>1560</v>
      </c>
      <c r="E1606" s="11" t="s">
        <v>1523</v>
      </c>
      <c r="F1606" s="12" t="s">
        <v>1561</v>
      </c>
      <c r="G1606" s="11" t="s">
        <v>1562</v>
      </c>
      <c r="H1606" s="12" t="s">
        <v>1561</v>
      </c>
      <c r="I1606" s="11" t="s">
        <v>1563</v>
      </c>
      <c r="J1606" s="12" t="s">
        <v>1564</v>
      </c>
      <c r="K1606" s="12"/>
      <c r="L1606" s="13">
        <v>174145070</v>
      </c>
    </row>
    <row r="1607" spans="1:12" x14ac:dyDescent="0.3">
      <c r="A1607" s="11">
        <v>901001201</v>
      </c>
      <c r="B1607" s="12" t="s">
        <v>1675</v>
      </c>
      <c r="C1607" s="11" t="s">
        <v>985</v>
      </c>
      <c r="D1607" s="12" t="s">
        <v>1560</v>
      </c>
      <c r="E1607" s="11" t="s">
        <v>1523</v>
      </c>
      <c r="F1607" s="12" t="s">
        <v>1561</v>
      </c>
      <c r="G1607" s="11" t="s">
        <v>1562</v>
      </c>
      <c r="H1607" s="12" t="s">
        <v>1561</v>
      </c>
      <c r="I1607" s="11" t="s">
        <v>1563</v>
      </c>
      <c r="J1607" s="12" t="s">
        <v>1564</v>
      </c>
      <c r="K1607" s="12"/>
      <c r="L1607" s="13">
        <v>229086990</v>
      </c>
    </row>
    <row r="1608" spans="1:12" x14ac:dyDescent="0.3">
      <c r="A1608" s="11">
        <v>901001203</v>
      </c>
      <c r="B1608" s="12" t="s">
        <v>1676</v>
      </c>
      <c r="C1608" s="11" t="s">
        <v>985</v>
      </c>
      <c r="D1608" s="12" t="s">
        <v>1560</v>
      </c>
      <c r="E1608" s="11" t="s">
        <v>1523</v>
      </c>
      <c r="F1608" s="12" t="s">
        <v>1561</v>
      </c>
      <c r="G1608" s="11" t="s">
        <v>1562</v>
      </c>
      <c r="H1608" s="12" t="s">
        <v>1561</v>
      </c>
      <c r="I1608" s="11" t="s">
        <v>1563</v>
      </c>
      <c r="J1608" s="12" t="s">
        <v>1564</v>
      </c>
      <c r="K1608" s="12"/>
      <c r="L1608" s="13">
        <v>615737270</v>
      </c>
    </row>
    <row r="1609" spans="1:12" x14ac:dyDescent="0.3">
      <c r="A1609" s="11">
        <v>901001204</v>
      </c>
      <c r="B1609" s="12" t="s">
        <v>1677</v>
      </c>
      <c r="C1609" s="11" t="s">
        <v>985</v>
      </c>
      <c r="D1609" s="12" t="s">
        <v>1560</v>
      </c>
      <c r="E1609" s="11" t="s">
        <v>1523</v>
      </c>
      <c r="F1609" s="12" t="s">
        <v>1561</v>
      </c>
      <c r="G1609" s="11" t="s">
        <v>1562</v>
      </c>
      <c r="H1609" s="12" t="s">
        <v>1561</v>
      </c>
      <c r="I1609" s="11" t="s">
        <v>1563</v>
      </c>
      <c r="J1609" s="12" t="s">
        <v>1564</v>
      </c>
      <c r="K1609" s="12"/>
      <c r="L1609" s="13">
        <v>141150240</v>
      </c>
    </row>
    <row r="1610" spans="1:12" x14ac:dyDescent="0.3">
      <c r="A1610" s="11">
        <v>901001210</v>
      </c>
      <c r="B1610" s="12" t="s">
        <v>1678</v>
      </c>
      <c r="C1610" s="11" t="s">
        <v>985</v>
      </c>
      <c r="D1610" s="12" t="s">
        <v>1560</v>
      </c>
      <c r="E1610" s="11" t="s">
        <v>1523</v>
      </c>
      <c r="F1610" s="12" t="s">
        <v>1561</v>
      </c>
      <c r="G1610" s="11" t="s">
        <v>1562</v>
      </c>
      <c r="H1610" s="12" t="s">
        <v>1561</v>
      </c>
      <c r="I1610" s="11" t="s">
        <v>1563</v>
      </c>
      <c r="J1610" s="12" t="s">
        <v>1564</v>
      </c>
      <c r="K1610" s="12"/>
      <c r="L1610" s="13">
        <v>-1390</v>
      </c>
    </row>
    <row r="1611" spans="1:12" ht="22.5" x14ac:dyDescent="0.3">
      <c r="A1611" s="11">
        <v>901001221</v>
      </c>
      <c r="B1611" s="12" t="s">
        <v>1679</v>
      </c>
      <c r="C1611" s="11" t="s">
        <v>1017</v>
      </c>
      <c r="D1611" s="12" t="s">
        <v>1493</v>
      </c>
      <c r="E1611" s="11" t="s">
        <v>1268</v>
      </c>
      <c r="F1611" s="12" t="s">
        <v>1625</v>
      </c>
      <c r="G1611" s="11" t="s">
        <v>1514</v>
      </c>
      <c r="H1611" s="12" t="s">
        <v>1626</v>
      </c>
      <c r="I1611" s="11" t="s">
        <v>1627</v>
      </c>
      <c r="J1611" s="12" t="s">
        <v>1626</v>
      </c>
      <c r="K1611" s="12"/>
      <c r="L1611" s="13">
        <v>45331360</v>
      </c>
    </row>
    <row r="1612" spans="1:12" x14ac:dyDescent="0.3">
      <c r="A1612" s="11">
        <v>901001222</v>
      </c>
      <c r="B1612" s="12" t="s">
        <v>1680</v>
      </c>
      <c r="C1612" s="11" t="s">
        <v>1017</v>
      </c>
      <c r="D1612" s="12" t="s">
        <v>1493</v>
      </c>
      <c r="E1612" s="11" t="s">
        <v>1268</v>
      </c>
      <c r="F1612" s="12" t="s">
        <v>1625</v>
      </c>
      <c r="G1612" s="11" t="s">
        <v>1514</v>
      </c>
      <c r="H1612" s="12" t="s">
        <v>1626</v>
      </c>
      <c r="I1612" s="11" t="s">
        <v>1627</v>
      </c>
      <c r="J1612" s="12" t="s">
        <v>1626</v>
      </c>
      <c r="K1612" s="12"/>
      <c r="L1612" s="13">
        <v>518230</v>
      </c>
    </row>
    <row r="1613" spans="1:12" x14ac:dyDescent="0.3">
      <c r="A1613" s="11">
        <v>901001223</v>
      </c>
      <c r="B1613" s="12" t="s">
        <v>1681</v>
      </c>
      <c r="C1613" s="11" t="s">
        <v>1017</v>
      </c>
      <c r="D1613" s="12" t="s">
        <v>1493</v>
      </c>
      <c r="E1613" s="11" t="s">
        <v>1268</v>
      </c>
      <c r="F1613" s="12" t="s">
        <v>1625</v>
      </c>
      <c r="G1613" s="11" t="s">
        <v>1514</v>
      </c>
      <c r="H1613" s="12" t="s">
        <v>1626</v>
      </c>
      <c r="I1613" s="11" t="s">
        <v>1627</v>
      </c>
      <c r="J1613" s="12" t="s">
        <v>1626</v>
      </c>
      <c r="K1613" s="12"/>
      <c r="L1613" s="13">
        <v>-24970</v>
      </c>
    </row>
    <row r="1614" spans="1:12" ht="22.5" x14ac:dyDescent="0.3">
      <c r="A1614" s="11">
        <v>901001224</v>
      </c>
      <c r="B1614" s="12" t="s">
        <v>1682</v>
      </c>
      <c r="C1614" s="11" t="s">
        <v>1017</v>
      </c>
      <c r="D1614" s="12" t="s">
        <v>1493</v>
      </c>
      <c r="E1614" s="11" t="s">
        <v>1268</v>
      </c>
      <c r="F1614" s="12" t="s">
        <v>1625</v>
      </c>
      <c r="G1614" s="11" t="s">
        <v>1514</v>
      </c>
      <c r="H1614" s="12" t="s">
        <v>1626</v>
      </c>
      <c r="I1614" s="11" t="s">
        <v>1627</v>
      </c>
      <c r="J1614" s="12" t="s">
        <v>1626</v>
      </c>
      <c r="K1614" s="12"/>
      <c r="L1614" s="13">
        <v>-32970</v>
      </c>
    </row>
    <row r="1615" spans="1:12" x14ac:dyDescent="0.3">
      <c r="A1615" s="11">
        <v>901001225</v>
      </c>
      <c r="B1615" s="12" t="s">
        <v>1683</v>
      </c>
      <c r="C1615" s="11" t="s">
        <v>1017</v>
      </c>
      <c r="D1615" s="12" t="s">
        <v>1493</v>
      </c>
      <c r="E1615" s="11" t="s">
        <v>1268</v>
      </c>
      <c r="F1615" s="12" t="s">
        <v>1625</v>
      </c>
      <c r="G1615" s="11" t="s">
        <v>1514</v>
      </c>
      <c r="H1615" s="12" t="s">
        <v>1626</v>
      </c>
      <c r="I1615" s="11" t="s">
        <v>1627</v>
      </c>
      <c r="J1615" s="12" t="s">
        <v>1626</v>
      </c>
      <c r="K1615" s="12"/>
      <c r="L1615" s="13">
        <v>5052080</v>
      </c>
    </row>
    <row r="1616" spans="1:12" x14ac:dyDescent="0.3">
      <c r="A1616" s="11">
        <v>901001233</v>
      </c>
      <c r="B1616" s="12" t="s">
        <v>1684</v>
      </c>
      <c r="C1616" s="11" t="s">
        <v>985</v>
      </c>
      <c r="D1616" s="12" t="s">
        <v>1560</v>
      </c>
      <c r="E1616" s="11" t="s">
        <v>1596</v>
      </c>
      <c r="F1616" s="12" t="s">
        <v>1597</v>
      </c>
      <c r="G1616" s="11" t="s">
        <v>1598</v>
      </c>
      <c r="H1616" s="12" t="s">
        <v>1599</v>
      </c>
      <c r="I1616" s="11" t="s">
        <v>1600</v>
      </c>
      <c r="J1616" s="12" t="s">
        <v>1597</v>
      </c>
      <c r="K1616" s="12"/>
      <c r="L1616" s="13">
        <v>-128370</v>
      </c>
    </row>
    <row r="1617" spans="1:12" x14ac:dyDescent="0.3">
      <c r="A1617" s="11">
        <v>901001237</v>
      </c>
      <c r="B1617" s="12" t="s">
        <v>1685</v>
      </c>
      <c r="C1617" s="11" t="s">
        <v>985</v>
      </c>
      <c r="D1617" s="12" t="s">
        <v>1560</v>
      </c>
      <c r="E1617" s="11" t="s">
        <v>1596</v>
      </c>
      <c r="F1617" s="12" t="s">
        <v>1597</v>
      </c>
      <c r="G1617" s="11" t="s">
        <v>1598</v>
      </c>
      <c r="H1617" s="12" t="s">
        <v>1599</v>
      </c>
      <c r="I1617" s="11" t="s">
        <v>1600</v>
      </c>
      <c r="J1617" s="12" t="s">
        <v>1597</v>
      </c>
      <c r="K1617" s="12"/>
      <c r="L1617" s="13">
        <v>-116800</v>
      </c>
    </row>
    <row r="1618" spans="1:12" ht="22.5" x14ac:dyDescent="0.3">
      <c r="A1618" s="11">
        <v>901001239</v>
      </c>
      <c r="B1618" s="12" t="s">
        <v>1686</v>
      </c>
      <c r="C1618" s="11" t="s">
        <v>985</v>
      </c>
      <c r="D1618" s="12" t="s">
        <v>1560</v>
      </c>
      <c r="E1618" s="11" t="s">
        <v>1596</v>
      </c>
      <c r="F1618" s="12" t="s">
        <v>1597</v>
      </c>
      <c r="G1618" s="11" t="s">
        <v>1598</v>
      </c>
      <c r="H1618" s="12" t="s">
        <v>1599</v>
      </c>
      <c r="I1618" s="11" t="s">
        <v>1600</v>
      </c>
      <c r="J1618" s="12" t="s">
        <v>1597</v>
      </c>
      <c r="K1618" s="12"/>
      <c r="L1618" s="13">
        <v>433592400</v>
      </c>
    </row>
    <row r="1619" spans="1:12" ht="22.5" x14ac:dyDescent="0.3">
      <c r="A1619" s="11">
        <v>901001241</v>
      </c>
      <c r="B1619" s="12" t="s">
        <v>1687</v>
      </c>
      <c r="C1619" s="11" t="s">
        <v>985</v>
      </c>
      <c r="D1619" s="12" t="s">
        <v>1560</v>
      </c>
      <c r="E1619" s="11" t="s">
        <v>1596</v>
      </c>
      <c r="F1619" s="12" t="s">
        <v>1597</v>
      </c>
      <c r="G1619" s="11" t="s">
        <v>1598</v>
      </c>
      <c r="H1619" s="12" t="s">
        <v>1599</v>
      </c>
      <c r="I1619" s="11" t="s">
        <v>1600</v>
      </c>
      <c r="J1619" s="12" t="s">
        <v>1597</v>
      </c>
      <c r="K1619" s="12"/>
      <c r="L1619" s="13">
        <v>395508240</v>
      </c>
    </row>
    <row r="1620" spans="1:12" x14ac:dyDescent="0.3">
      <c r="A1620" s="11">
        <v>901001242</v>
      </c>
      <c r="B1620" s="12" t="s">
        <v>1688</v>
      </c>
      <c r="C1620" s="11" t="s">
        <v>944</v>
      </c>
      <c r="D1620" s="12" t="s">
        <v>1521</v>
      </c>
      <c r="E1620" s="11" t="s">
        <v>1532</v>
      </c>
      <c r="F1620" s="12" t="s">
        <v>1533</v>
      </c>
      <c r="G1620" s="11" t="s">
        <v>1689</v>
      </c>
      <c r="H1620" s="12" t="s">
        <v>1690</v>
      </c>
      <c r="I1620" s="11" t="s">
        <v>1691</v>
      </c>
      <c r="J1620" s="12" t="s">
        <v>1692</v>
      </c>
      <c r="K1620" s="12"/>
      <c r="L1620" s="13">
        <v>437912020</v>
      </c>
    </row>
    <row r="1621" spans="1:12" x14ac:dyDescent="0.3">
      <c r="A1621" s="11">
        <v>901001243</v>
      </c>
      <c r="B1621" s="12" t="s">
        <v>1693</v>
      </c>
      <c r="C1621" s="11" t="s">
        <v>944</v>
      </c>
      <c r="D1621" s="12" t="s">
        <v>1521</v>
      </c>
      <c r="E1621" s="11" t="s">
        <v>1532</v>
      </c>
      <c r="F1621" s="12" t="s">
        <v>1533</v>
      </c>
      <c r="G1621" s="11" t="s">
        <v>1689</v>
      </c>
      <c r="H1621" s="12" t="s">
        <v>1690</v>
      </c>
      <c r="I1621" s="11" t="s">
        <v>1691</v>
      </c>
      <c r="J1621" s="12" t="s">
        <v>1692</v>
      </c>
      <c r="K1621" s="12"/>
      <c r="L1621" s="13">
        <v>471131391</v>
      </c>
    </row>
    <row r="1622" spans="1:12" x14ac:dyDescent="0.3">
      <c r="A1622" s="11">
        <v>901001245</v>
      </c>
      <c r="B1622" s="12" t="s">
        <v>1694</v>
      </c>
      <c r="C1622" s="11" t="s">
        <v>985</v>
      </c>
      <c r="D1622" s="12" t="s">
        <v>1560</v>
      </c>
      <c r="E1622" s="11" t="s">
        <v>1523</v>
      </c>
      <c r="F1622" s="12" t="s">
        <v>1561</v>
      </c>
      <c r="G1622" s="11" t="s">
        <v>1562</v>
      </c>
      <c r="H1622" s="12" t="s">
        <v>1561</v>
      </c>
      <c r="I1622" s="11" t="s">
        <v>1563</v>
      </c>
      <c r="J1622" s="12" t="s">
        <v>1564</v>
      </c>
      <c r="K1622" s="12"/>
      <c r="L1622" s="13">
        <v>447527520</v>
      </c>
    </row>
    <row r="1623" spans="1:12" x14ac:dyDescent="0.3">
      <c r="A1623" s="11">
        <v>901001246</v>
      </c>
      <c r="B1623" s="12" t="s">
        <v>1695</v>
      </c>
      <c r="C1623" s="11" t="s">
        <v>985</v>
      </c>
      <c r="D1623" s="12" t="s">
        <v>1560</v>
      </c>
      <c r="E1623" s="11" t="s">
        <v>1523</v>
      </c>
      <c r="F1623" s="12" t="s">
        <v>1561</v>
      </c>
      <c r="G1623" s="11" t="s">
        <v>1562</v>
      </c>
      <c r="H1623" s="12" t="s">
        <v>1561</v>
      </c>
      <c r="I1623" s="11" t="s">
        <v>1563</v>
      </c>
      <c r="J1623" s="12" t="s">
        <v>1564</v>
      </c>
      <c r="K1623" s="12"/>
      <c r="L1623" s="13">
        <v>503807040</v>
      </c>
    </row>
    <row r="1624" spans="1:12" x14ac:dyDescent="0.3">
      <c r="A1624" s="11">
        <v>901001249</v>
      </c>
      <c r="B1624" s="12" t="s">
        <v>1696</v>
      </c>
      <c r="C1624" s="11" t="s">
        <v>985</v>
      </c>
      <c r="D1624" s="12" t="s">
        <v>1560</v>
      </c>
      <c r="E1624" s="11" t="s">
        <v>1523</v>
      </c>
      <c r="F1624" s="12" t="s">
        <v>1561</v>
      </c>
      <c r="G1624" s="11" t="s">
        <v>1562</v>
      </c>
      <c r="H1624" s="12" t="s">
        <v>1561</v>
      </c>
      <c r="I1624" s="11" t="s">
        <v>1563</v>
      </c>
      <c r="J1624" s="12" t="s">
        <v>1564</v>
      </c>
      <c r="K1624" s="12"/>
      <c r="L1624" s="13">
        <v>97210080</v>
      </c>
    </row>
    <row r="1625" spans="1:12" x14ac:dyDescent="0.3">
      <c r="A1625" s="11">
        <v>901001273</v>
      </c>
      <c r="B1625" s="12" t="s">
        <v>1697</v>
      </c>
      <c r="C1625" s="11" t="s">
        <v>1017</v>
      </c>
      <c r="D1625" s="12" t="s">
        <v>1493</v>
      </c>
      <c r="E1625" s="11" t="s">
        <v>1268</v>
      </c>
      <c r="F1625" s="12" t="s">
        <v>1625</v>
      </c>
      <c r="G1625" s="11" t="s">
        <v>1646</v>
      </c>
      <c r="H1625" s="12" t="s">
        <v>1647</v>
      </c>
      <c r="I1625" s="11" t="s">
        <v>1648</v>
      </c>
      <c r="J1625" s="12" t="s">
        <v>1647</v>
      </c>
      <c r="K1625" s="12"/>
      <c r="L1625" s="13">
        <v>-205360</v>
      </c>
    </row>
    <row r="1626" spans="1:12" x14ac:dyDescent="0.3">
      <c r="A1626" s="11">
        <v>901001274</v>
      </c>
      <c r="B1626" s="12" t="s">
        <v>1698</v>
      </c>
      <c r="C1626" s="11" t="s">
        <v>1017</v>
      </c>
      <c r="D1626" s="12" t="s">
        <v>1493</v>
      </c>
      <c r="E1626" s="11" t="s">
        <v>1268</v>
      </c>
      <c r="F1626" s="12" t="s">
        <v>1625</v>
      </c>
      <c r="G1626" s="11" t="s">
        <v>1646</v>
      </c>
      <c r="H1626" s="12" t="s">
        <v>1647</v>
      </c>
      <c r="I1626" s="11" t="s">
        <v>1648</v>
      </c>
      <c r="J1626" s="12" t="s">
        <v>1647</v>
      </c>
      <c r="K1626" s="12"/>
      <c r="L1626" s="13">
        <v>-107290</v>
      </c>
    </row>
    <row r="1627" spans="1:12" x14ac:dyDescent="0.3">
      <c r="A1627" s="11">
        <v>901001275</v>
      </c>
      <c r="B1627" s="12" t="s">
        <v>2349</v>
      </c>
      <c r="C1627" s="11" t="s">
        <v>1017</v>
      </c>
      <c r="D1627" s="12" t="s">
        <v>1493</v>
      </c>
      <c r="E1627" s="11" t="s">
        <v>1268</v>
      </c>
      <c r="F1627" s="12" t="s">
        <v>1625</v>
      </c>
      <c r="G1627" s="11" t="s">
        <v>1646</v>
      </c>
      <c r="H1627" s="12" t="s">
        <v>1647</v>
      </c>
      <c r="I1627" s="11" t="s">
        <v>1648</v>
      </c>
      <c r="J1627" s="12" t="s">
        <v>1647</v>
      </c>
      <c r="K1627" s="12"/>
      <c r="L1627" s="13">
        <v>-11700</v>
      </c>
    </row>
    <row r="1628" spans="1:12" x14ac:dyDescent="0.3">
      <c r="A1628" s="11">
        <v>901001276</v>
      </c>
      <c r="B1628" s="12" t="s">
        <v>2350</v>
      </c>
      <c r="C1628" s="11" t="s">
        <v>1017</v>
      </c>
      <c r="D1628" s="12" t="s">
        <v>1493</v>
      </c>
      <c r="E1628" s="11" t="s">
        <v>1268</v>
      </c>
      <c r="F1628" s="12" t="s">
        <v>1625</v>
      </c>
      <c r="G1628" s="11" t="s">
        <v>1646</v>
      </c>
      <c r="H1628" s="12" t="s">
        <v>1647</v>
      </c>
      <c r="I1628" s="11" t="s">
        <v>1648</v>
      </c>
      <c r="J1628" s="12" t="s">
        <v>1647</v>
      </c>
      <c r="K1628" s="12"/>
      <c r="L1628" s="13">
        <v>-28470</v>
      </c>
    </row>
    <row r="1629" spans="1:12" x14ac:dyDescent="0.3">
      <c r="A1629" s="11">
        <v>901001277</v>
      </c>
      <c r="B1629" s="12" t="s">
        <v>1699</v>
      </c>
      <c r="C1629" s="11" t="s">
        <v>985</v>
      </c>
      <c r="D1629" s="12" t="s">
        <v>1560</v>
      </c>
      <c r="E1629" s="11" t="s">
        <v>1700</v>
      </c>
      <c r="F1629" s="12" t="s">
        <v>1701</v>
      </c>
      <c r="G1629" s="11" t="s">
        <v>1702</v>
      </c>
      <c r="H1629" s="12" t="s">
        <v>1701</v>
      </c>
      <c r="I1629" s="11" t="s">
        <v>1703</v>
      </c>
      <c r="J1629" s="12" t="s">
        <v>1701</v>
      </c>
      <c r="K1629" s="12"/>
      <c r="L1629" s="13">
        <v>509729072</v>
      </c>
    </row>
    <row r="1630" spans="1:12" x14ac:dyDescent="0.3">
      <c r="A1630" s="11">
        <v>901001281</v>
      </c>
      <c r="B1630" s="12" t="s">
        <v>1704</v>
      </c>
      <c r="C1630" s="11" t="s">
        <v>985</v>
      </c>
      <c r="D1630" s="12" t="s">
        <v>1560</v>
      </c>
      <c r="E1630" s="11" t="s">
        <v>1689</v>
      </c>
      <c r="F1630" s="12" t="s">
        <v>1570</v>
      </c>
      <c r="G1630" s="11" t="s">
        <v>1569</v>
      </c>
      <c r="H1630" s="12" t="s">
        <v>1570</v>
      </c>
      <c r="I1630" s="11" t="s">
        <v>1705</v>
      </c>
      <c r="J1630" s="12" t="s">
        <v>1706</v>
      </c>
      <c r="K1630" s="12"/>
      <c r="L1630" s="13">
        <v>-486550</v>
      </c>
    </row>
    <row r="1631" spans="1:12" x14ac:dyDescent="0.3">
      <c r="A1631" s="11">
        <v>901001282</v>
      </c>
      <c r="B1631" s="12" t="s">
        <v>1707</v>
      </c>
      <c r="C1631" s="11" t="s">
        <v>985</v>
      </c>
      <c r="D1631" s="12" t="s">
        <v>1560</v>
      </c>
      <c r="E1631" s="11" t="s">
        <v>1689</v>
      </c>
      <c r="F1631" s="12" t="s">
        <v>1570</v>
      </c>
      <c r="G1631" s="11" t="s">
        <v>1569</v>
      </c>
      <c r="H1631" s="12" t="s">
        <v>1570</v>
      </c>
      <c r="I1631" s="11" t="s">
        <v>1705</v>
      </c>
      <c r="J1631" s="12" t="s">
        <v>1706</v>
      </c>
      <c r="K1631" s="12"/>
      <c r="L1631" s="13">
        <v>-754800</v>
      </c>
    </row>
    <row r="1632" spans="1:12" x14ac:dyDescent="0.3">
      <c r="A1632" s="11">
        <v>901001283</v>
      </c>
      <c r="B1632" s="12" t="s">
        <v>1708</v>
      </c>
      <c r="C1632" s="11" t="s">
        <v>985</v>
      </c>
      <c r="D1632" s="12" t="s">
        <v>1560</v>
      </c>
      <c r="E1632" s="11" t="s">
        <v>1700</v>
      </c>
      <c r="F1632" s="12" t="s">
        <v>1701</v>
      </c>
      <c r="G1632" s="11" t="s">
        <v>1702</v>
      </c>
      <c r="H1632" s="12" t="s">
        <v>1701</v>
      </c>
      <c r="I1632" s="11" t="s">
        <v>1703</v>
      </c>
      <c r="J1632" s="12" t="s">
        <v>1701</v>
      </c>
      <c r="K1632" s="12"/>
      <c r="L1632" s="13">
        <v>167312100</v>
      </c>
    </row>
    <row r="1633" spans="1:12" x14ac:dyDescent="0.3">
      <c r="A1633" s="11">
        <v>901001284</v>
      </c>
      <c r="B1633" s="12" t="s">
        <v>1709</v>
      </c>
      <c r="C1633" s="11" t="s">
        <v>985</v>
      </c>
      <c r="D1633" s="12" t="s">
        <v>1560</v>
      </c>
      <c r="E1633" s="11" t="s">
        <v>1700</v>
      </c>
      <c r="F1633" s="12" t="s">
        <v>1701</v>
      </c>
      <c r="G1633" s="11" t="s">
        <v>1702</v>
      </c>
      <c r="H1633" s="12" t="s">
        <v>1701</v>
      </c>
      <c r="I1633" s="11" t="s">
        <v>1703</v>
      </c>
      <c r="J1633" s="12" t="s">
        <v>1701</v>
      </c>
      <c r="K1633" s="12"/>
      <c r="L1633" s="13">
        <v>107730400</v>
      </c>
    </row>
    <row r="1634" spans="1:12" x14ac:dyDescent="0.3">
      <c r="A1634" s="11">
        <v>901001287</v>
      </c>
      <c r="B1634" s="12" t="s">
        <v>2341</v>
      </c>
      <c r="C1634" s="11" t="s">
        <v>1017</v>
      </c>
      <c r="D1634" s="12" t="s">
        <v>1493</v>
      </c>
      <c r="E1634" s="11" t="s">
        <v>1782</v>
      </c>
      <c r="F1634" s="12" t="s">
        <v>1783</v>
      </c>
      <c r="G1634" s="11" t="s">
        <v>1784</v>
      </c>
      <c r="H1634" s="12" t="s">
        <v>1785</v>
      </c>
      <c r="I1634" s="11" t="s">
        <v>1786</v>
      </c>
      <c r="J1634" s="12" t="s">
        <v>1785</v>
      </c>
      <c r="K1634" s="12"/>
      <c r="L1634" s="13">
        <v>-284520</v>
      </c>
    </row>
    <row r="1635" spans="1:12" x14ac:dyDescent="0.3">
      <c r="A1635" s="11">
        <v>901001288</v>
      </c>
      <c r="B1635" s="12" t="s">
        <v>2342</v>
      </c>
      <c r="C1635" s="11" t="s">
        <v>1017</v>
      </c>
      <c r="D1635" s="12" t="s">
        <v>1493</v>
      </c>
      <c r="E1635" s="11" t="s">
        <v>1782</v>
      </c>
      <c r="F1635" s="12" t="s">
        <v>1783</v>
      </c>
      <c r="G1635" s="11" t="s">
        <v>1784</v>
      </c>
      <c r="H1635" s="12" t="s">
        <v>1785</v>
      </c>
      <c r="I1635" s="11" t="s">
        <v>1786</v>
      </c>
      <c r="J1635" s="12" t="s">
        <v>1785</v>
      </c>
      <c r="K1635" s="12"/>
      <c r="L1635" s="13">
        <v>-50700</v>
      </c>
    </row>
    <row r="1636" spans="1:12" x14ac:dyDescent="0.3">
      <c r="A1636" s="11">
        <v>901001291</v>
      </c>
      <c r="B1636" s="12" t="s">
        <v>2395</v>
      </c>
      <c r="C1636" s="11" t="s">
        <v>985</v>
      </c>
      <c r="D1636" s="12" t="s">
        <v>1560</v>
      </c>
      <c r="E1636" s="11" t="s">
        <v>1596</v>
      </c>
      <c r="F1636" s="12" t="s">
        <v>1597</v>
      </c>
      <c r="G1636" s="11" t="s">
        <v>1598</v>
      </c>
      <c r="H1636" s="12" t="s">
        <v>1599</v>
      </c>
      <c r="I1636" s="11" t="s">
        <v>1600</v>
      </c>
      <c r="J1636" s="12" t="s">
        <v>1597</v>
      </c>
      <c r="K1636" s="12"/>
      <c r="L1636" s="13">
        <v>-315280</v>
      </c>
    </row>
    <row r="1637" spans="1:12" x14ac:dyDescent="0.3">
      <c r="A1637" s="11">
        <v>901001294</v>
      </c>
      <c r="B1637" s="12" t="s">
        <v>2471</v>
      </c>
      <c r="C1637" s="11" t="s">
        <v>985</v>
      </c>
      <c r="D1637" s="12" t="s">
        <v>1560</v>
      </c>
      <c r="E1637" s="11" t="s">
        <v>1496</v>
      </c>
      <c r="F1637" s="12" t="s">
        <v>1714</v>
      </c>
      <c r="G1637" s="11" t="s">
        <v>1715</v>
      </c>
      <c r="H1637" s="12" t="s">
        <v>1714</v>
      </c>
      <c r="I1637" s="11" t="s">
        <v>1716</v>
      </c>
      <c r="J1637" s="12" t="s">
        <v>1714</v>
      </c>
      <c r="K1637" s="12"/>
      <c r="L1637" s="13">
        <v>-34400</v>
      </c>
    </row>
    <row r="1638" spans="1:12" x14ac:dyDescent="0.3">
      <c r="A1638" s="11">
        <v>901001295</v>
      </c>
      <c r="B1638" s="12" t="s">
        <v>2472</v>
      </c>
      <c r="C1638" s="11" t="s">
        <v>985</v>
      </c>
      <c r="D1638" s="12" t="s">
        <v>1560</v>
      </c>
      <c r="E1638" s="11" t="s">
        <v>1496</v>
      </c>
      <c r="F1638" s="12" t="s">
        <v>1714</v>
      </c>
      <c r="G1638" s="11" t="s">
        <v>1715</v>
      </c>
      <c r="H1638" s="12" t="s">
        <v>1714</v>
      </c>
      <c r="I1638" s="11" t="s">
        <v>1716</v>
      </c>
      <c r="J1638" s="12" t="s">
        <v>1714</v>
      </c>
      <c r="K1638" s="12"/>
      <c r="L1638" s="13">
        <v>-14400</v>
      </c>
    </row>
    <row r="1639" spans="1:12" x14ac:dyDescent="0.3">
      <c r="A1639" s="11">
        <v>901001299</v>
      </c>
      <c r="B1639" s="12" t="s">
        <v>1710</v>
      </c>
      <c r="C1639" s="11" t="s">
        <v>985</v>
      </c>
      <c r="D1639" s="12" t="s">
        <v>1560</v>
      </c>
      <c r="E1639" s="11" t="s">
        <v>1596</v>
      </c>
      <c r="F1639" s="12" t="s">
        <v>1597</v>
      </c>
      <c r="G1639" s="11" t="s">
        <v>1598</v>
      </c>
      <c r="H1639" s="12" t="s">
        <v>1599</v>
      </c>
      <c r="I1639" s="11" t="s">
        <v>1600</v>
      </c>
      <c r="J1639" s="12" t="s">
        <v>1597</v>
      </c>
      <c r="K1639" s="12"/>
      <c r="L1639" s="13">
        <v>-1754060</v>
      </c>
    </row>
    <row r="1640" spans="1:12" x14ac:dyDescent="0.3">
      <c r="A1640" s="11">
        <v>901001302</v>
      </c>
      <c r="B1640" s="12" t="s">
        <v>1711</v>
      </c>
      <c r="C1640" s="11" t="s">
        <v>985</v>
      </c>
      <c r="D1640" s="12" t="s">
        <v>1560</v>
      </c>
      <c r="E1640" s="11" t="s">
        <v>1596</v>
      </c>
      <c r="F1640" s="12" t="s">
        <v>1597</v>
      </c>
      <c r="G1640" s="11" t="s">
        <v>1598</v>
      </c>
      <c r="H1640" s="12" t="s">
        <v>1599</v>
      </c>
      <c r="I1640" s="11" t="s">
        <v>1600</v>
      </c>
      <c r="J1640" s="12" t="s">
        <v>1597</v>
      </c>
      <c r="K1640" s="12"/>
      <c r="L1640" s="13">
        <v>2032215040</v>
      </c>
    </row>
    <row r="1641" spans="1:12" x14ac:dyDescent="0.3">
      <c r="A1641" s="11">
        <v>901001303</v>
      </c>
      <c r="B1641" s="12" t="s">
        <v>1712</v>
      </c>
      <c r="C1641" s="11" t="s">
        <v>985</v>
      </c>
      <c r="D1641" s="12" t="s">
        <v>1560</v>
      </c>
      <c r="E1641" s="11" t="s">
        <v>1596</v>
      </c>
      <c r="F1641" s="12" t="s">
        <v>1597</v>
      </c>
      <c r="G1641" s="11" t="s">
        <v>1598</v>
      </c>
      <c r="H1641" s="12" t="s">
        <v>1599</v>
      </c>
      <c r="I1641" s="11" t="s">
        <v>1600</v>
      </c>
      <c r="J1641" s="12" t="s">
        <v>1597</v>
      </c>
      <c r="K1641" s="12"/>
      <c r="L1641" s="13">
        <v>479519610</v>
      </c>
    </row>
    <row r="1642" spans="1:12" x14ac:dyDescent="0.3">
      <c r="A1642" s="11">
        <v>901001309</v>
      </c>
      <c r="B1642" s="12" t="s">
        <v>2396</v>
      </c>
      <c r="C1642" s="11" t="s">
        <v>985</v>
      </c>
      <c r="D1642" s="12" t="s">
        <v>1560</v>
      </c>
      <c r="E1642" s="11" t="s">
        <v>1596</v>
      </c>
      <c r="F1642" s="12" t="s">
        <v>1597</v>
      </c>
      <c r="G1642" s="11" t="s">
        <v>1598</v>
      </c>
      <c r="H1642" s="12" t="s">
        <v>1599</v>
      </c>
      <c r="I1642" s="11" t="s">
        <v>1600</v>
      </c>
      <c r="J1642" s="12" t="s">
        <v>1597</v>
      </c>
      <c r="K1642" s="12"/>
      <c r="L1642" s="13">
        <v>-79640</v>
      </c>
    </row>
    <row r="1643" spans="1:12" x14ac:dyDescent="0.3">
      <c r="A1643" s="11">
        <v>901001311</v>
      </c>
      <c r="B1643" s="12" t="s">
        <v>1713</v>
      </c>
      <c r="C1643" s="11" t="s">
        <v>985</v>
      </c>
      <c r="D1643" s="12" t="s">
        <v>1560</v>
      </c>
      <c r="E1643" s="11" t="s">
        <v>1496</v>
      </c>
      <c r="F1643" s="12" t="s">
        <v>1714</v>
      </c>
      <c r="G1643" s="11" t="s">
        <v>1715</v>
      </c>
      <c r="H1643" s="12" t="s">
        <v>1714</v>
      </c>
      <c r="I1643" s="11" t="s">
        <v>1716</v>
      </c>
      <c r="J1643" s="12" t="s">
        <v>1714</v>
      </c>
      <c r="K1643" s="12"/>
      <c r="L1643" s="13">
        <v>2359702632</v>
      </c>
    </row>
    <row r="1644" spans="1:12" x14ac:dyDescent="0.3">
      <c r="A1644" s="11">
        <v>901001312</v>
      </c>
      <c r="B1644" s="12" t="s">
        <v>1717</v>
      </c>
      <c r="C1644" s="11" t="s">
        <v>985</v>
      </c>
      <c r="D1644" s="12" t="s">
        <v>1560</v>
      </c>
      <c r="E1644" s="11" t="s">
        <v>1496</v>
      </c>
      <c r="F1644" s="12" t="s">
        <v>1714</v>
      </c>
      <c r="G1644" s="11" t="s">
        <v>1715</v>
      </c>
      <c r="H1644" s="12" t="s">
        <v>1714</v>
      </c>
      <c r="I1644" s="11" t="s">
        <v>1716</v>
      </c>
      <c r="J1644" s="12" t="s">
        <v>1714</v>
      </c>
      <c r="K1644" s="12"/>
      <c r="L1644" s="13">
        <v>2038756242</v>
      </c>
    </row>
    <row r="1645" spans="1:12" x14ac:dyDescent="0.3">
      <c r="A1645" s="11">
        <v>901001313</v>
      </c>
      <c r="B1645" s="12" t="s">
        <v>1718</v>
      </c>
      <c r="C1645" s="11" t="s">
        <v>985</v>
      </c>
      <c r="D1645" s="12" t="s">
        <v>1560</v>
      </c>
      <c r="E1645" s="11" t="s">
        <v>1496</v>
      </c>
      <c r="F1645" s="12" t="s">
        <v>1714</v>
      </c>
      <c r="G1645" s="11" t="s">
        <v>1715</v>
      </c>
      <c r="H1645" s="12" t="s">
        <v>1714</v>
      </c>
      <c r="I1645" s="11" t="s">
        <v>1716</v>
      </c>
      <c r="J1645" s="12" t="s">
        <v>1714</v>
      </c>
      <c r="K1645" s="12"/>
      <c r="L1645" s="13">
        <v>800742960</v>
      </c>
    </row>
    <row r="1646" spans="1:12" x14ac:dyDescent="0.3">
      <c r="A1646" s="11">
        <v>901001314</v>
      </c>
      <c r="B1646" s="12" t="s">
        <v>2473</v>
      </c>
      <c r="C1646" s="11" t="s">
        <v>985</v>
      </c>
      <c r="D1646" s="12" t="s">
        <v>1560</v>
      </c>
      <c r="E1646" s="11" t="s">
        <v>1496</v>
      </c>
      <c r="F1646" s="12" t="s">
        <v>1714</v>
      </c>
      <c r="G1646" s="11" t="s">
        <v>1715</v>
      </c>
      <c r="H1646" s="12" t="s">
        <v>1714</v>
      </c>
      <c r="I1646" s="11" t="s">
        <v>1716</v>
      </c>
      <c r="J1646" s="12" t="s">
        <v>1714</v>
      </c>
      <c r="K1646" s="12"/>
      <c r="L1646" s="13">
        <v>-21606</v>
      </c>
    </row>
    <row r="1647" spans="1:12" x14ac:dyDescent="0.3">
      <c r="A1647" s="11">
        <v>901001315</v>
      </c>
      <c r="B1647" s="12" t="s">
        <v>1719</v>
      </c>
      <c r="C1647" s="11" t="s">
        <v>985</v>
      </c>
      <c r="D1647" s="12" t="s">
        <v>1560</v>
      </c>
      <c r="E1647" s="11" t="s">
        <v>1496</v>
      </c>
      <c r="F1647" s="12" t="s">
        <v>1714</v>
      </c>
      <c r="G1647" s="11" t="s">
        <v>1715</v>
      </c>
      <c r="H1647" s="12" t="s">
        <v>1714</v>
      </c>
      <c r="I1647" s="11" t="s">
        <v>1716</v>
      </c>
      <c r="J1647" s="12" t="s">
        <v>1714</v>
      </c>
      <c r="K1647" s="12"/>
      <c r="L1647" s="13">
        <v>837408564</v>
      </c>
    </row>
    <row r="1648" spans="1:12" x14ac:dyDescent="0.3">
      <c r="A1648" s="11">
        <v>901001316</v>
      </c>
      <c r="B1648" s="12" t="s">
        <v>2474</v>
      </c>
      <c r="C1648" s="11" t="s">
        <v>985</v>
      </c>
      <c r="D1648" s="12" t="s">
        <v>1560</v>
      </c>
      <c r="E1648" s="11" t="s">
        <v>1496</v>
      </c>
      <c r="F1648" s="12" t="s">
        <v>1714</v>
      </c>
      <c r="G1648" s="11" t="s">
        <v>1715</v>
      </c>
      <c r="H1648" s="12" t="s">
        <v>1714</v>
      </c>
      <c r="I1648" s="11" t="s">
        <v>1716</v>
      </c>
      <c r="J1648" s="12" t="s">
        <v>1714</v>
      </c>
      <c r="K1648" s="12"/>
      <c r="L1648" s="13">
        <v>-19944</v>
      </c>
    </row>
    <row r="1649" spans="1:12" x14ac:dyDescent="0.3">
      <c r="A1649" s="11">
        <v>901001317</v>
      </c>
      <c r="B1649" s="12" t="s">
        <v>1720</v>
      </c>
      <c r="C1649" s="11" t="s">
        <v>985</v>
      </c>
      <c r="D1649" s="12" t="s">
        <v>1560</v>
      </c>
      <c r="E1649" s="11" t="s">
        <v>1700</v>
      </c>
      <c r="F1649" s="12" t="s">
        <v>1701</v>
      </c>
      <c r="G1649" s="11" t="s">
        <v>1702</v>
      </c>
      <c r="H1649" s="12" t="s">
        <v>1701</v>
      </c>
      <c r="I1649" s="11" t="s">
        <v>1703</v>
      </c>
      <c r="J1649" s="12" t="s">
        <v>1701</v>
      </c>
      <c r="K1649" s="12"/>
      <c r="L1649" s="13">
        <v>603369000</v>
      </c>
    </row>
    <row r="1650" spans="1:12" x14ac:dyDescent="0.3">
      <c r="A1650" s="11">
        <v>901001318</v>
      </c>
      <c r="B1650" s="12" t="s">
        <v>1721</v>
      </c>
      <c r="C1650" s="11" t="s">
        <v>985</v>
      </c>
      <c r="D1650" s="12" t="s">
        <v>1560</v>
      </c>
      <c r="E1650" s="11" t="s">
        <v>1700</v>
      </c>
      <c r="F1650" s="12" t="s">
        <v>1701</v>
      </c>
      <c r="G1650" s="11" t="s">
        <v>1702</v>
      </c>
      <c r="H1650" s="12" t="s">
        <v>1701</v>
      </c>
      <c r="I1650" s="11" t="s">
        <v>1703</v>
      </c>
      <c r="J1650" s="12" t="s">
        <v>1701</v>
      </c>
      <c r="K1650" s="12"/>
      <c r="L1650" s="13">
        <v>453721500</v>
      </c>
    </row>
    <row r="1651" spans="1:12" x14ac:dyDescent="0.3">
      <c r="A1651" s="11">
        <v>901001327</v>
      </c>
      <c r="B1651" s="12" t="s">
        <v>2362</v>
      </c>
      <c r="C1651" s="11" t="s">
        <v>1017</v>
      </c>
      <c r="D1651" s="12" t="s">
        <v>1493</v>
      </c>
      <c r="E1651" s="11" t="s">
        <v>1292</v>
      </c>
      <c r="F1651" s="12" t="s">
        <v>1637</v>
      </c>
      <c r="G1651" s="11" t="s">
        <v>1638</v>
      </c>
      <c r="H1651" s="12" t="s">
        <v>1639</v>
      </c>
      <c r="I1651" s="11" t="s">
        <v>1640</v>
      </c>
      <c r="J1651" s="12" t="s">
        <v>1639</v>
      </c>
      <c r="K1651" s="12"/>
      <c r="L1651" s="13">
        <v>-29300</v>
      </c>
    </row>
    <row r="1652" spans="1:12" ht="22.5" x14ac:dyDescent="0.3">
      <c r="A1652" s="11">
        <v>901001328</v>
      </c>
      <c r="B1652" s="12" t="s">
        <v>2356</v>
      </c>
      <c r="C1652" s="11" t="s">
        <v>1017</v>
      </c>
      <c r="D1652" s="12" t="s">
        <v>1493</v>
      </c>
      <c r="E1652" s="11" t="s">
        <v>1268</v>
      </c>
      <c r="F1652" s="12" t="s">
        <v>1625</v>
      </c>
      <c r="G1652" s="11" t="s">
        <v>1514</v>
      </c>
      <c r="H1652" s="12" t="s">
        <v>1626</v>
      </c>
      <c r="I1652" s="11" t="s">
        <v>1627</v>
      </c>
      <c r="J1652" s="12" t="s">
        <v>1626</v>
      </c>
      <c r="K1652" s="12"/>
      <c r="L1652" s="13">
        <v>-263790</v>
      </c>
    </row>
    <row r="1653" spans="1:12" x14ac:dyDescent="0.3">
      <c r="A1653" s="11">
        <v>901001337</v>
      </c>
      <c r="B1653" s="12" t="s">
        <v>1722</v>
      </c>
      <c r="C1653" s="11" t="s">
        <v>985</v>
      </c>
      <c r="D1653" s="12" t="s">
        <v>1560</v>
      </c>
      <c r="E1653" s="11" t="s">
        <v>1496</v>
      </c>
      <c r="F1653" s="12" t="s">
        <v>1714</v>
      </c>
      <c r="G1653" s="11" t="s">
        <v>1715</v>
      </c>
      <c r="H1653" s="12" t="s">
        <v>1714</v>
      </c>
      <c r="I1653" s="11" t="s">
        <v>1716</v>
      </c>
      <c r="J1653" s="12" t="s">
        <v>1714</v>
      </c>
      <c r="K1653" s="12"/>
      <c r="L1653" s="13">
        <v>190406880</v>
      </c>
    </row>
    <row r="1654" spans="1:12" x14ac:dyDescent="0.3">
      <c r="A1654" s="11">
        <v>901001343</v>
      </c>
      <c r="B1654" s="12" t="s">
        <v>2397</v>
      </c>
      <c r="C1654" s="11" t="s">
        <v>985</v>
      </c>
      <c r="D1654" s="12" t="s">
        <v>1560</v>
      </c>
      <c r="E1654" s="11" t="s">
        <v>1596</v>
      </c>
      <c r="F1654" s="12" t="s">
        <v>1597</v>
      </c>
      <c r="G1654" s="11" t="s">
        <v>1598</v>
      </c>
      <c r="H1654" s="12" t="s">
        <v>1599</v>
      </c>
      <c r="I1654" s="11" t="s">
        <v>1600</v>
      </c>
      <c r="J1654" s="12" t="s">
        <v>1597</v>
      </c>
      <c r="K1654" s="12"/>
      <c r="L1654" s="13">
        <v>-163800</v>
      </c>
    </row>
    <row r="1655" spans="1:12" x14ac:dyDescent="0.3">
      <c r="A1655" s="11">
        <v>901001345</v>
      </c>
      <c r="B1655" s="12" t="s">
        <v>2398</v>
      </c>
      <c r="C1655" s="11" t="s">
        <v>985</v>
      </c>
      <c r="D1655" s="12" t="s">
        <v>1560</v>
      </c>
      <c r="E1655" s="11" t="s">
        <v>1596</v>
      </c>
      <c r="F1655" s="12" t="s">
        <v>1597</v>
      </c>
      <c r="G1655" s="11" t="s">
        <v>1598</v>
      </c>
      <c r="H1655" s="12" t="s">
        <v>1599</v>
      </c>
      <c r="I1655" s="11" t="s">
        <v>1600</v>
      </c>
      <c r="J1655" s="12" t="s">
        <v>1597</v>
      </c>
      <c r="K1655" s="12"/>
      <c r="L1655" s="13">
        <v>-32760</v>
      </c>
    </row>
    <row r="1656" spans="1:12" x14ac:dyDescent="0.3">
      <c r="A1656" s="11">
        <v>901001348</v>
      </c>
      <c r="B1656" s="12" t="s">
        <v>2399</v>
      </c>
      <c r="C1656" s="11" t="s">
        <v>985</v>
      </c>
      <c r="D1656" s="12" t="s">
        <v>1560</v>
      </c>
      <c r="E1656" s="11" t="s">
        <v>1596</v>
      </c>
      <c r="F1656" s="12" t="s">
        <v>1597</v>
      </c>
      <c r="G1656" s="11" t="s">
        <v>1598</v>
      </c>
      <c r="H1656" s="12" t="s">
        <v>1599</v>
      </c>
      <c r="I1656" s="11" t="s">
        <v>1600</v>
      </c>
      <c r="J1656" s="12" t="s">
        <v>1597</v>
      </c>
      <c r="K1656" s="12"/>
      <c r="L1656" s="13">
        <v>-59280</v>
      </c>
    </row>
    <row r="1657" spans="1:12" x14ac:dyDescent="0.3">
      <c r="A1657" s="11">
        <v>901001349</v>
      </c>
      <c r="B1657" s="12" t="s">
        <v>1723</v>
      </c>
      <c r="C1657" s="11" t="s">
        <v>985</v>
      </c>
      <c r="D1657" s="12" t="s">
        <v>1560</v>
      </c>
      <c r="E1657" s="11" t="s">
        <v>1523</v>
      </c>
      <c r="F1657" s="12" t="s">
        <v>1561</v>
      </c>
      <c r="G1657" s="11" t="s">
        <v>1562</v>
      </c>
      <c r="H1657" s="12" t="s">
        <v>1561</v>
      </c>
      <c r="I1657" s="11" t="s">
        <v>1563</v>
      </c>
      <c r="J1657" s="12" t="s">
        <v>1564</v>
      </c>
      <c r="K1657" s="12"/>
      <c r="L1657" s="13">
        <v>823149</v>
      </c>
    </row>
    <row r="1658" spans="1:12" x14ac:dyDescent="0.3">
      <c r="A1658" s="11">
        <v>901001350</v>
      </c>
      <c r="B1658" s="12" t="s">
        <v>1724</v>
      </c>
      <c r="C1658" s="11" t="s">
        <v>985</v>
      </c>
      <c r="D1658" s="12" t="s">
        <v>1560</v>
      </c>
      <c r="E1658" s="11" t="s">
        <v>1523</v>
      </c>
      <c r="F1658" s="12" t="s">
        <v>1561</v>
      </c>
      <c r="G1658" s="11" t="s">
        <v>1562</v>
      </c>
      <c r="H1658" s="12" t="s">
        <v>1561</v>
      </c>
      <c r="I1658" s="11" t="s">
        <v>1563</v>
      </c>
      <c r="J1658" s="12" t="s">
        <v>1564</v>
      </c>
      <c r="K1658" s="12"/>
      <c r="L1658" s="13">
        <v>791891</v>
      </c>
    </row>
    <row r="1659" spans="1:12" x14ac:dyDescent="0.3">
      <c r="A1659" s="11">
        <v>901001351</v>
      </c>
      <c r="B1659" s="12" t="s">
        <v>1725</v>
      </c>
      <c r="C1659" s="11" t="s">
        <v>985</v>
      </c>
      <c r="D1659" s="12" t="s">
        <v>1560</v>
      </c>
      <c r="E1659" s="11" t="s">
        <v>1523</v>
      </c>
      <c r="F1659" s="12" t="s">
        <v>1561</v>
      </c>
      <c r="G1659" s="11" t="s">
        <v>1562</v>
      </c>
      <c r="H1659" s="12" t="s">
        <v>1561</v>
      </c>
      <c r="I1659" s="11" t="s">
        <v>1563</v>
      </c>
      <c r="J1659" s="12" t="s">
        <v>1564</v>
      </c>
      <c r="K1659" s="12"/>
      <c r="L1659" s="13">
        <v>942975</v>
      </c>
    </row>
    <row r="1660" spans="1:12" x14ac:dyDescent="0.3">
      <c r="A1660" s="11">
        <v>901001352</v>
      </c>
      <c r="B1660" s="12" t="s">
        <v>1726</v>
      </c>
      <c r="C1660" s="11" t="s">
        <v>985</v>
      </c>
      <c r="D1660" s="12" t="s">
        <v>1560</v>
      </c>
      <c r="E1660" s="11" t="s">
        <v>1523</v>
      </c>
      <c r="F1660" s="12" t="s">
        <v>1561</v>
      </c>
      <c r="G1660" s="11" t="s">
        <v>1562</v>
      </c>
      <c r="H1660" s="12" t="s">
        <v>1561</v>
      </c>
      <c r="I1660" s="11" t="s">
        <v>1563</v>
      </c>
      <c r="J1660" s="12" t="s">
        <v>1564</v>
      </c>
      <c r="K1660" s="12"/>
      <c r="L1660" s="13">
        <v>380047</v>
      </c>
    </row>
    <row r="1661" spans="1:12" x14ac:dyDescent="0.3">
      <c r="A1661" s="11">
        <v>901001353</v>
      </c>
      <c r="B1661" s="12" t="s">
        <v>1727</v>
      </c>
      <c r="C1661" s="11" t="s">
        <v>985</v>
      </c>
      <c r="D1661" s="12" t="s">
        <v>1560</v>
      </c>
      <c r="E1661" s="11" t="s">
        <v>1523</v>
      </c>
      <c r="F1661" s="12" t="s">
        <v>1561</v>
      </c>
      <c r="G1661" s="11" t="s">
        <v>1562</v>
      </c>
      <c r="H1661" s="12" t="s">
        <v>1561</v>
      </c>
      <c r="I1661" s="11" t="s">
        <v>1563</v>
      </c>
      <c r="J1661" s="12" t="s">
        <v>1564</v>
      </c>
      <c r="K1661" s="12"/>
      <c r="L1661" s="13">
        <v>310175</v>
      </c>
    </row>
    <row r="1662" spans="1:12" x14ac:dyDescent="0.3">
      <c r="A1662" s="11">
        <v>901001354</v>
      </c>
      <c r="B1662" s="12" t="s">
        <v>1728</v>
      </c>
      <c r="C1662" s="11" t="s">
        <v>985</v>
      </c>
      <c r="D1662" s="12" t="s">
        <v>1560</v>
      </c>
      <c r="E1662" s="11" t="s">
        <v>1523</v>
      </c>
      <c r="F1662" s="12" t="s">
        <v>1561</v>
      </c>
      <c r="G1662" s="11" t="s">
        <v>1562</v>
      </c>
      <c r="H1662" s="12" t="s">
        <v>1561</v>
      </c>
      <c r="I1662" s="11" t="s">
        <v>1563</v>
      </c>
      <c r="J1662" s="12" t="s">
        <v>1564</v>
      </c>
      <c r="K1662" s="12"/>
      <c r="L1662" s="13">
        <v>352439</v>
      </c>
    </row>
    <row r="1663" spans="1:12" x14ac:dyDescent="0.3">
      <c r="A1663" s="11">
        <v>901001355</v>
      </c>
      <c r="B1663" s="12" t="s">
        <v>1729</v>
      </c>
      <c r="C1663" s="11" t="s">
        <v>985</v>
      </c>
      <c r="D1663" s="12" t="s">
        <v>1560</v>
      </c>
      <c r="E1663" s="11" t="s">
        <v>1523</v>
      </c>
      <c r="F1663" s="12" t="s">
        <v>1561</v>
      </c>
      <c r="G1663" s="11" t="s">
        <v>1562</v>
      </c>
      <c r="H1663" s="12" t="s">
        <v>1561</v>
      </c>
      <c r="I1663" s="11" t="s">
        <v>1563</v>
      </c>
      <c r="J1663" s="12" t="s">
        <v>1564</v>
      </c>
      <c r="K1663" s="12"/>
      <c r="L1663" s="13">
        <v>126000</v>
      </c>
    </row>
    <row r="1664" spans="1:12" x14ac:dyDescent="0.3">
      <c r="A1664" s="11">
        <v>901001356</v>
      </c>
      <c r="B1664" s="12" t="s">
        <v>1730</v>
      </c>
      <c r="C1664" s="11" t="s">
        <v>985</v>
      </c>
      <c r="D1664" s="12" t="s">
        <v>1560</v>
      </c>
      <c r="E1664" s="11" t="s">
        <v>1523</v>
      </c>
      <c r="F1664" s="12" t="s">
        <v>1561</v>
      </c>
      <c r="G1664" s="11" t="s">
        <v>1562</v>
      </c>
      <c r="H1664" s="12" t="s">
        <v>1561</v>
      </c>
      <c r="I1664" s="11" t="s">
        <v>1563</v>
      </c>
      <c r="J1664" s="12" t="s">
        <v>1564</v>
      </c>
      <c r="K1664" s="12"/>
      <c r="L1664" s="13">
        <v>495182</v>
      </c>
    </row>
    <row r="1665" spans="1:12" x14ac:dyDescent="0.3">
      <c r="A1665" s="11">
        <v>901001357</v>
      </c>
      <c r="B1665" s="12" t="s">
        <v>1731</v>
      </c>
      <c r="C1665" s="11" t="s">
        <v>985</v>
      </c>
      <c r="D1665" s="12" t="s">
        <v>1560</v>
      </c>
      <c r="E1665" s="11" t="s">
        <v>1523</v>
      </c>
      <c r="F1665" s="12" t="s">
        <v>1561</v>
      </c>
      <c r="G1665" s="11" t="s">
        <v>1562</v>
      </c>
      <c r="H1665" s="12" t="s">
        <v>1561</v>
      </c>
      <c r="I1665" s="11" t="s">
        <v>1563</v>
      </c>
      <c r="J1665" s="12" t="s">
        <v>1564</v>
      </c>
      <c r="K1665" s="12"/>
      <c r="L1665" s="13">
        <v>129142</v>
      </c>
    </row>
    <row r="1666" spans="1:12" x14ac:dyDescent="0.3">
      <c r="A1666" s="11">
        <v>901001358</v>
      </c>
      <c r="B1666" s="12" t="s">
        <v>1732</v>
      </c>
      <c r="C1666" s="11" t="s">
        <v>985</v>
      </c>
      <c r="D1666" s="12" t="s">
        <v>1560</v>
      </c>
      <c r="E1666" s="11" t="s">
        <v>1523</v>
      </c>
      <c r="F1666" s="12" t="s">
        <v>1561</v>
      </c>
      <c r="G1666" s="11" t="s">
        <v>1562</v>
      </c>
      <c r="H1666" s="12" t="s">
        <v>1561</v>
      </c>
      <c r="I1666" s="11" t="s">
        <v>1563</v>
      </c>
      <c r="J1666" s="12" t="s">
        <v>1564</v>
      </c>
      <c r="K1666" s="12"/>
      <c r="L1666" s="13">
        <v>538375</v>
      </c>
    </row>
    <row r="1667" spans="1:12" x14ac:dyDescent="0.3">
      <c r="A1667" s="11">
        <v>901001359</v>
      </c>
      <c r="B1667" s="12" t="s">
        <v>1733</v>
      </c>
      <c r="C1667" s="11" t="s">
        <v>985</v>
      </c>
      <c r="D1667" s="12" t="s">
        <v>1560</v>
      </c>
      <c r="E1667" s="11" t="s">
        <v>1523</v>
      </c>
      <c r="F1667" s="12" t="s">
        <v>1561</v>
      </c>
      <c r="G1667" s="11" t="s">
        <v>1562</v>
      </c>
      <c r="H1667" s="12" t="s">
        <v>1561</v>
      </c>
      <c r="I1667" s="11" t="s">
        <v>1563</v>
      </c>
      <c r="J1667" s="12" t="s">
        <v>1564</v>
      </c>
      <c r="K1667" s="12"/>
      <c r="L1667" s="13">
        <v>214622</v>
      </c>
    </row>
    <row r="1668" spans="1:12" x14ac:dyDescent="0.3">
      <c r="A1668" s="11">
        <v>901001364</v>
      </c>
      <c r="B1668" s="12" t="s">
        <v>1734</v>
      </c>
      <c r="C1668" s="11" t="s">
        <v>985</v>
      </c>
      <c r="D1668" s="12" t="s">
        <v>1560</v>
      </c>
      <c r="E1668" s="11" t="s">
        <v>1523</v>
      </c>
      <c r="F1668" s="12" t="s">
        <v>1561</v>
      </c>
      <c r="G1668" s="11" t="s">
        <v>1562</v>
      </c>
      <c r="H1668" s="12" t="s">
        <v>1561</v>
      </c>
      <c r="I1668" s="11" t="s">
        <v>1563</v>
      </c>
      <c r="J1668" s="12" t="s">
        <v>1564</v>
      </c>
      <c r="K1668" s="12"/>
      <c r="L1668" s="13">
        <v>983251</v>
      </c>
    </row>
    <row r="1669" spans="1:12" x14ac:dyDescent="0.3">
      <c r="A1669" s="11">
        <v>901001365</v>
      </c>
      <c r="B1669" s="12" t="s">
        <v>1735</v>
      </c>
      <c r="C1669" s="11" t="s">
        <v>985</v>
      </c>
      <c r="D1669" s="12" t="s">
        <v>1560</v>
      </c>
      <c r="E1669" s="11" t="s">
        <v>1523</v>
      </c>
      <c r="F1669" s="12" t="s">
        <v>1561</v>
      </c>
      <c r="G1669" s="11" t="s">
        <v>1562</v>
      </c>
      <c r="H1669" s="12" t="s">
        <v>1561</v>
      </c>
      <c r="I1669" s="11" t="s">
        <v>1563</v>
      </c>
      <c r="J1669" s="12" t="s">
        <v>1564</v>
      </c>
      <c r="K1669" s="12"/>
      <c r="L1669" s="13">
        <v>1190839</v>
      </c>
    </row>
    <row r="1670" spans="1:12" x14ac:dyDescent="0.3">
      <c r="A1670" s="11">
        <v>901001366</v>
      </c>
      <c r="B1670" s="12" t="s">
        <v>1736</v>
      </c>
      <c r="C1670" s="11" t="s">
        <v>985</v>
      </c>
      <c r="D1670" s="12" t="s">
        <v>1560</v>
      </c>
      <c r="E1670" s="11" t="s">
        <v>1523</v>
      </c>
      <c r="F1670" s="12" t="s">
        <v>1561</v>
      </c>
      <c r="G1670" s="11" t="s">
        <v>1562</v>
      </c>
      <c r="H1670" s="12" t="s">
        <v>1561</v>
      </c>
      <c r="I1670" s="11" t="s">
        <v>1563</v>
      </c>
      <c r="J1670" s="12" t="s">
        <v>1564</v>
      </c>
      <c r="K1670" s="12"/>
      <c r="L1670" s="13">
        <v>1142127</v>
      </c>
    </row>
    <row r="1671" spans="1:12" x14ac:dyDescent="0.3">
      <c r="A1671" s="11">
        <v>901001367</v>
      </c>
      <c r="B1671" s="12" t="s">
        <v>1737</v>
      </c>
      <c r="C1671" s="11" t="s">
        <v>985</v>
      </c>
      <c r="D1671" s="12" t="s">
        <v>1560</v>
      </c>
      <c r="E1671" s="11" t="s">
        <v>1523</v>
      </c>
      <c r="F1671" s="12" t="s">
        <v>1561</v>
      </c>
      <c r="G1671" s="11" t="s">
        <v>1562</v>
      </c>
      <c r="H1671" s="12" t="s">
        <v>1561</v>
      </c>
      <c r="I1671" s="11" t="s">
        <v>1563</v>
      </c>
      <c r="J1671" s="12" t="s">
        <v>1564</v>
      </c>
      <c r="K1671" s="12"/>
      <c r="L1671" s="13">
        <v>1493722</v>
      </c>
    </row>
    <row r="1672" spans="1:12" x14ac:dyDescent="0.3">
      <c r="A1672" s="11">
        <v>901001368</v>
      </c>
      <c r="B1672" s="12" t="s">
        <v>1738</v>
      </c>
      <c r="C1672" s="11" t="s">
        <v>985</v>
      </c>
      <c r="D1672" s="12" t="s">
        <v>1560</v>
      </c>
      <c r="E1672" s="11" t="s">
        <v>1523</v>
      </c>
      <c r="F1672" s="12" t="s">
        <v>1561</v>
      </c>
      <c r="G1672" s="11" t="s">
        <v>1562</v>
      </c>
      <c r="H1672" s="12" t="s">
        <v>1561</v>
      </c>
      <c r="I1672" s="11" t="s">
        <v>1563</v>
      </c>
      <c r="J1672" s="12" t="s">
        <v>1564</v>
      </c>
      <c r="K1672" s="12"/>
      <c r="L1672" s="13">
        <v>3088290</v>
      </c>
    </row>
    <row r="1673" spans="1:12" x14ac:dyDescent="0.3">
      <c r="A1673" s="11">
        <v>901001369</v>
      </c>
      <c r="B1673" s="12" t="s">
        <v>1739</v>
      </c>
      <c r="C1673" s="11" t="s">
        <v>985</v>
      </c>
      <c r="D1673" s="12" t="s">
        <v>1560</v>
      </c>
      <c r="E1673" s="11" t="s">
        <v>1523</v>
      </c>
      <c r="F1673" s="12" t="s">
        <v>1561</v>
      </c>
      <c r="G1673" s="11" t="s">
        <v>1562</v>
      </c>
      <c r="H1673" s="12" t="s">
        <v>1561</v>
      </c>
      <c r="I1673" s="11" t="s">
        <v>1563</v>
      </c>
      <c r="J1673" s="12" t="s">
        <v>1564</v>
      </c>
      <c r="K1673" s="12"/>
      <c r="L1673" s="13">
        <v>49801077</v>
      </c>
    </row>
    <row r="1674" spans="1:12" x14ac:dyDescent="0.3">
      <c r="A1674" s="11">
        <v>901001370</v>
      </c>
      <c r="B1674" s="12" t="s">
        <v>1740</v>
      </c>
      <c r="C1674" s="11" t="s">
        <v>985</v>
      </c>
      <c r="D1674" s="12" t="s">
        <v>1560</v>
      </c>
      <c r="E1674" s="11" t="s">
        <v>1523</v>
      </c>
      <c r="F1674" s="12" t="s">
        <v>1561</v>
      </c>
      <c r="G1674" s="11" t="s">
        <v>1562</v>
      </c>
      <c r="H1674" s="12" t="s">
        <v>1561</v>
      </c>
      <c r="I1674" s="11" t="s">
        <v>1574</v>
      </c>
      <c r="J1674" s="12" t="s">
        <v>1575</v>
      </c>
      <c r="K1674" s="12"/>
      <c r="L1674" s="13">
        <v>36032319</v>
      </c>
    </row>
    <row r="1675" spans="1:12" x14ac:dyDescent="0.3">
      <c r="A1675" s="11">
        <v>901001381</v>
      </c>
      <c r="B1675" s="12" t="s">
        <v>1741</v>
      </c>
      <c r="C1675" s="11" t="s">
        <v>985</v>
      </c>
      <c r="D1675" s="12" t="s">
        <v>1560</v>
      </c>
      <c r="E1675" s="11" t="s">
        <v>1326</v>
      </c>
      <c r="F1675" s="12" t="s">
        <v>1742</v>
      </c>
      <c r="G1675" s="11" t="s">
        <v>1743</v>
      </c>
      <c r="H1675" s="12" t="s">
        <v>1744</v>
      </c>
      <c r="I1675" s="11" t="s">
        <v>1745</v>
      </c>
      <c r="J1675" s="12" t="s">
        <v>1746</v>
      </c>
      <c r="K1675" s="12"/>
      <c r="L1675" s="13">
        <v>-1370060</v>
      </c>
    </row>
    <row r="1676" spans="1:12" x14ac:dyDescent="0.3">
      <c r="A1676" s="11">
        <v>901001382</v>
      </c>
      <c r="B1676" s="12" t="s">
        <v>2441</v>
      </c>
      <c r="C1676" s="11" t="s">
        <v>985</v>
      </c>
      <c r="D1676" s="12" t="s">
        <v>1560</v>
      </c>
      <c r="E1676" s="11" t="s">
        <v>1326</v>
      </c>
      <c r="F1676" s="12" t="s">
        <v>1742</v>
      </c>
      <c r="G1676" s="11" t="s">
        <v>1743</v>
      </c>
      <c r="H1676" s="12" t="s">
        <v>1744</v>
      </c>
      <c r="I1676" s="11" t="s">
        <v>1745</v>
      </c>
      <c r="J1676" s="12" t="s">
        <v>1746</v>
      </c>
      <c r="K1676" s="12"/>
      <c r="L1676" s="13">
        <v>-242220</v>
      </c>
    </row>
    <row r="1677" spans="1:12" x14ac:dyDescent="0.3">
      <c r="A1677" s="11">
        <v>901001383</v>
      </c>
      <c r="B1677" s="12" t="s">
        <v>2442</v>
      </c>
      <c r="C1677" s="11" t="s">
        <v>985</v>
      </c>
      <c r="D1677" s="12" t="s">
        <v>1560</v>
      </c>
      <c r="E1677" s="11" t="s">
        <v>1326</v>
      </c>
      <c r="F1677" s="12" t="s">
        <v>1742</v>
      </c>
      <c r="G1677" s="11" t="s">
        <v>1743</v>
      </c>
      <c r="H1677" s="12" t="s">
        <v>1744</v>
      </c>
      <c r="I1677" s="11" t="s">
        <v>1745</v>
      </c>
      <c r="J1677" s="12" t="s">
        <v>1746</v>
      </c>
      <c r="K1677" s="12"/>
      <c r="L1677" s="13">
        <v>-200250</v>
      </c>
    </row>
    <row r="1678" spans="1:12" x14ac:dyDescent="0.3">
      <c r="A1678" s="11">
        <v>901001384</v>
      </c>
      <c r="B1678" s="12" t="s">
        <v>1747</v>
      </c>
      <c r="C1678" s="11" t="s">
        <v>985</v>
      </c>
      <c r="D1678" s="12" t="s">
        <v>1560</v>
      </c>
      <c r="E1678" s="11" t="s">
        <v>1326</v>
      </c>
      <c r="F1678" s="12" t="s">
        <v>1742</v>
      </c>
      <c r="G1678" s="11" t="s">
        <v>1743</v>
      </c>
      <c r="H1678" s="12" t="s">
        <v>1744</v>
      </c>
      <c r="I1678" s="11" t="s">
        <v>1745</v>
      </c>
      <c r="J1678" s="12" t="s">
        <v>1746</v>
      </c>
      <c r="K1678" s="12"/>
      <c r="L1678" s="13">
        <v>-1825940</v>
      </c>
    </row>
    <row r="1679" spans="1:12" x14ac:dyDescent="0.3">
      <c r="A1679" s="11">
        <v>901001385</v>
      </c>
      <c r="B1679" s="12" t="s">
        <v>2443</v>
      </c>
      <c r="C1679" s="11" t="s">
        <v>985</v>
      </c>
      <c r="D1679" s="12" t="s">
        <v>1560</v>
      </c>
      <c r="E1679" s="11" t="s">
        <v>1326</v>
      </c>
      <c r="F1679" s="12" t="s">
        <v>1742</v>
      </c>
      <c r="G1679" s="11" t="s">
        <v>1743</v>
      </c>
      <c r="H1679" s="12" t="s">
        <v>1744</v>
      </c>
      <c r="I1679" s="11" t="s">
        <v>1745</v>
      </c>
      <c r="J1679" s="12" t="s">
        <v>1746</v>
      </c>
      <c r="K1679" s="12"/>
      <c r="L1679" s="13">
        <v>-5028600</v>
      </c>
    </row>
    <row r="1680" spans="1:12" x14ac:dyDescent="0.3">
      <c r="A1680" s="11">
        <v>901001386</v>
      </c>
      <c r="B1680" s="12" t="s">
        <v>1748</v>
      </c>
      <c r="C1680" s="11" t="s">
        <v>985</v>
      </c>
      <c r="D1680" s="12" t="s">
        <v>1560</v>
      </c>
      <c r="E1680" s="11" t="s">
        <v>1326</v>
      </c>
      <c r="F1680" s="12" t="s">
        <v>1742</v>
      </c>
      <c r="G1680" s="11" t="s">
        <v>1743</v>
      </c>
      <c r="H1680" s="12" t="s">
        <v>1744</v>
      </c>
      <c r="I1680" s="11" t="s">
        <v>1745</v>
      </c>
      <c r="J1680" s="12" t="s">
        <v>1746</v>
      </c>
      <c r="K1680" s="12"/>
      <c r="L1680" s="13">
        <v>-4142160</v>
      </c>
    </row>
    <row r="1681" spans="1:12" x14ac:dyDescent="0.3">
      <c r="A1681" s="11">
        <v>901001387</v>
      </c>
      <c r="B1681" s="12" t="s">
        <v>1749</v>
      </c>
      <c r="C1681" s="11" t="s">
        <v>985</v>
      </c>
      <c r="D1681" s="12" t="s">
        <v>1560</v>
      </c>
      <c r="E1681" s="11" t="s">
        <v>1326</v>
      </c>
      <c r="F1681" s="12" t="s">
        <v>1742</v>
      </c>
      <c r="G1681" s="11" t="s">
        <v>1743</v>
      </c>
      <c r="H1681" s="12" t="s">
        <v>1744</v>
      </c>
      <c r="I1681" s="11" t="s">
        <v>1745</v>
      </c>
      <c r="J1681" s="12" t="s">
        <v>1746</v>
      </c>
      <c r="K1681" s="12"/>
      <c r="L1681" s="13">
        <v>-330090</v>
      </c>
    </row>
    <row r="1682" spans="1:12" x14ac:dyDescent="0.3">
      <c r="A1682" s="11">
        <v>901001388</v>
      </c>
      <c r="B1682" s="12" t="s">
        <v>1750</v>
      </c>
      <c r="C1682" s="11" t="s">
        <v>985</v>
      </c>
      <c r="D1682" s="12" t="s">
        <v>1560</v>
      </c>
      <c r="E1682" s="11" t="s">
        <v>1326</v>
      </c>
      <c r="F1682" s="12" t="s">
        <v>1742</v>
      </c>
      <c r="G1682" s="11" t="s">
        <v>1743</v>
      </c>
      <c r="H1682" s="12" t="s">
        <v>1744</v>
      </c>
      <c r="I1682" s="11" t="s">
        <v>1745</v>
      </c>
      <c r="J1682" s="12" t="s">
        <v>1746</v>
      </c>
      <c r="K1682" s="12"/>
      <c r="L1682" s="13">
        <v>-982080</v>
      </c>
    </row>
    <row r="1683" spans="1:12" x14ac:dyDescent="0.3">
      <c r="A1683" s="11">
        <v>901001390</v>
      </c>
      <c r="B1683" s="12" t="s">
        <v>2444</v>
      </c>
      <c r="C1683" s="11" t="s">
        <v>985</v>
      </c>
      <c r="D1683" s="12" t="s">
        <v>1560</v>
      </c>
      <c r="E1683" s="11" t="s">
        <v>1326</v>
      </c>
      <c r="F1683" s="12" t="s">
        <v>1742</v>
      </c>
      <c r="G1683" s="11" t="s">
        <v>1743</v>
      </c>
      <c r="H1683" s="12" t="s">
        <v>1744</v>
      </c>
      <c r="I1683" s="11" t="s">
        <v>1745</v>
      </c>
      <c r="J1683" s="12" t="s">
        <v>1746</v>
      </c>
      <c r="K1683" s="12"/>
      <c r="L1683" s="13">
        <v>-99400</v>
      </c>
    </row>
    <row r="1684" spans="1:12" x14ac:dyDescent="0.3">
      <c r="A1684" s="11">
        <v>901001391</v>
      </c>
      <c r="B1684" s="12" t="s">
        <v>1751</v>
      </c>
      <c r="C1684" s="11" t="s">
        <v>985</v>
      </c>
      <c r="D1684" s="12" t="s">
        <v>1560</v>
      </c>
      <c r="E1684" s="11" t="s">
        <v>1326</v>
      </c>
      <c r="F1684" s="12" t="s">
        <v>1742</v>
      </c>
      <c r="G1684" s="11" t="s">
        <v>1743</v>
      </c>
      <c r="H1684" s="12" t="s">
        <v>1744</v>
      </c>
      <c r="I1684" s="11" t="s">
        <v>1745</v>
      </c>
      <c r="J1684" s="12" t="s">
        <v>1746</v>
      </c>
      <c r="K1684" s="12"/>
      <c r="L1684" s="13">
        <v>-33398100</v>
      </c>
    </row>
    <row r="1685" spans="1:12" x14ac:dyDescent="0.3">
      <c r="A1685" s="11">
        <v>901001392</v>
      </c>
      <c r="B1685" s="12" t="s">
        <v>1752</v>
      </c>
      <c r="C1685" s="11" t="s">
        <v>985</v>
      </c>
      <c r="D1685" s="12" t="s">
        <v>1560</v>
      </c>
      <c r="E1685" s="11" t="s">
        <v>1326</v>
      </c>
      <c r="F1685" s="12" t="s">
        <v>1742</v>
      </c>
      <c r="G1685" s="11" t="s">
        <v>1743</v>
      </c>
      <c r="H1685" s="12" t="s">
        <v>1744</v>
      </c>
      <c r="I1685" s="11" t="s">
        <v>1745</v>
      </c>
      <c r="J1685" s="12" t="s">
        <v>1746</v>
      </c>
      <c r="K1685" s="12"/>
      <c r="L1685" s="13">
        <v>-12590670</v>
      </c>
    </row>
    <row r="1686" spans="1:12" x14ac:dyDescent="0.3">
      <c r="A1686" s="11">
        <v>901001393</v>
      </c>
      <c r="B1686" s="12" t="s">
        <v>2475</v>
      </c>
      <c r="C1686" s="11" t="s">
        <v>985</v>
      </c>
      <c r="D1686" s="12" t="s">
        <v>1560</v>
      </c>
      <c r="E1686" s="11" t="s">
        <v>1496</v>
      </c>
      <c r="F1686" s="12" t="s">
        <v>1714</v>
      </c>
      <c r="G1686" s="11" t="s">
        <v>1715</v>
      </c>
      <c r="H1686" s="12" t="s">
        <v>1714</v>
      </c>
      <c r="I1686" s="11" t="s">
        <v>1716</v>
      </c>
      <c r="J1686" s="12" t="s">
        <v>1714</v>
      </c>
      <c r="K1686" s="12"/>
      <c r="L1686" s="13">
        <v>-15032</v>
      </c>
    </row>
    <row r="1687" spans="1:12" x14ac:dyDescent="0.3">
      <c r="A1687" s="11">
        <v>901001394</v>
      </c>
      <c r="B1687" s="12" t="s">
        <v>2476</v>
      </c>
      <c r="C1687" s="11" t="s">
        <v>985</v>
      </c>
      <c r="D1687" s="12" t="s">
        <v>1560</v>
      </c>
      <c r="E1687" s="11" t="s">
        <v>1496</v>
      </c>
      <c r="F1687" s="12" t="s">
        <v>1714</v>
      </c>
      <c r="G1687" s="11" t="s">
        <v>1715</v>
      </c>
      <c r="H1687" s="12" t="s">
        <v>1714</v>
      </c>
      <c r="I1687" s="11" t="s">
        <v>1716</v>
      </c>
      <c r="J1687" s="12" t="s">
        <v>1714</v>
      </c>
      <c r="K1687" s="12"/>
      <c r="L1687" s="13">
        <v>-11274</v>
      </c>
    </row>
    <row r="1688" spans="1:12" x14ac:dyDescent="0.3">
      <c r="A1688" s="11">
        <v>901001395</v>
      </c>
      <c r="B1688" s="12" t="s">
        <v>1753</v>
      </c>
      <c r="C1688" s="11" t="s">
        <v>985</v>
      </c>
      <c r="D1688" s="12" t="s">
        <v>1560</v>
      </c>
      <c r="E1688" s="11" t="s">
        <v>1596</v>
      </c>
      <c r="F1688" s="12" t="s">
        <v>1597</v>
      </c>
      <c r="G1688" s="11" t="s">
        <v>1598</v>
      </c>
      <c r="H1688" s="12" t="s">
        <v>1599</v>
      </c>
      <c r="I1688" s="11" t="s">
        <v>1600</v>
      </c>
      <c r="J1688" s="12" t="s">
        <v>1597</v>
      </c>
      <c r="K1688" s="12"/>
      <c r="L1688" s="13">
        <v>242797470</v>
      </c>
    </row>
    <row r="1689" spans="1:12" x14ac:dyDescent="0.3">
      <c r="A1689" s="11">
        <v>901001396</v>
      </c>
      <c r="B1689" s="12" t="s">
        <v>1754</v>
      </c>
      <c r="C1689" s="11" t="s">
        <v>985</v>
      </c>
      <c r="D1689" s="12" t="s">
        <v>1560</v>
      </c>
      <c r="E1689" s="11" t="s">
        <v>1596</v>
      </c>
      <c r="F1689" s="12" t="s">
        <v>1597</v>
      </c>
      <c r="G1689" s="11" t="s">
        <v>1598</v>
      </c>
      <c r="H1689" s="12" t="s">
        <v>1599</v>
      </c>
      <c r="I1689" s="11" t="s">
        <v>1600</v>
      </c>
      <c r="J1689" s="12" t="s">
        <v>1597</v>
      </c>
      <c r="K1689" s="12"/>
      <c r="L1689" s="13">
        <v>757868990</v>
      </c>
    </row>
    <row r="1690" spans="1:12" x14ac:dyDescent="0.3">
      <c r="A1690" s="11">
        <v>901001403</v>
      </c>
      <c r="B1690" s="12" t="s">
        <v>1755</v>
      </c>
      <c r="C1690" s="11" t="s">
        <v>985</v>
      </c>
      <c r="D1690" s="12" t="s">
        <v>1560</v>
      </c>
      <c r="E1690" s="11" t="s">
        <v>1523</v>
      </c>
      <c r="F1690" s="12" t="s">
        <v>1561</v>
      </c>
      <c r="G1690" s="11" t="s">
        <v>1562</v>
      </c>
      <c r="H1690" s="12" t="s">
        <v>1561</v>
      </c>
      <c r="I1690" s="11" t="s">
        <v>1577</v>
      </c>
      <c r="J1690" s="12" t="s">
        <v>1578</v>
      </c>
      <c r="K1690" s="12"/>
      <c r="L1690" s="13">
        <v>195340580</v>
      </c>
    </row>
    <row r="1691" spans="1:12" x14ac:dyDescent="0.3">
      <c r="A1691" s="11">
        <v>901001411</v>
      </c>
      <c r="B1691" s="12" t="s">
        <v>1756</v>
      </c>
      <c r="C1691" s="11" t="s">
        <v>1017</v>
      </c>
      <c r="D1691" s="12" t="s">
        <v>1493</v>
      </c>
      <c r="E1691" s="11" t="s">
        <v>1268</v>
      </c>
      <c r="F1691" s="12" t="s">
        <v>1625</v>
      </c>
      <c r="G1691" s="11" t="s">
        <v>1514</v>
      </c>
      <c r="H1691" s="12" t="s">
        <v>1626</v>
      </c>
      <c r="I1691" s="11" t="s">
        <v>1627</v>
      </c>
      <c r="J1691" s="12" t="s">
        <v>1626</v>
      </c>
      <c r="K1691" s="12"/>
      <c r="L1691" s="13">
        <v>-66160</v>
      </c>
    </row>
    <row r="1692" spans="1:12" x14ac:dyDescent="0.3">
      <c r="A1692" s="11">
        <v>901001412</v>
      </c>
      <c r="B1692" s="12" t="s">
        <v>2357</v>
      </c>
      <c r="C1692" s="11" t="s">
        <v>1017</v>
      </c>
      <c r="D1692" s="12" t="s">
        <v>1493</v>
      </c>
      <c r="E1692" s="11" t="s">
        <v>1268</v>
      </c>
      <c r="F1692" s="12" t="s">
        <v>1625</v>
      </c>
      <c r="G1692" s="11" t="s">
        <v>1514</v>
      </c>
      <c r="H1692" s="12" t="s">
        <v>1626</v>
      </c>
      <c r="I1692" s="11" t="s">
        <v>1627</v>
      </c>
      <c r="J1692" s="12" t="s">
        <v>1626</v>
      </c>
      <c r="K1692" s="12"/>
      <c r="L1692" s="13">
        <v>-5740</v>
      </c>
    </row>
    <row r="1693" spans="1:12" x14ac:dyDescent="0.3">
      <c r="A1693" s="11">
        <v>901001415</v>
      </c>
      <c r="B1693" s="12" t="s">
        <v>2400</v>
      </c>
      <c r="C1693" s="11" t="s">
        <v>985</v>
      </c>
      <c r="D1693" s="12" t="s">
        <v>1560</v>
      </c>
      <c r="E1693" s="11" t="s">
        <v>1596</v>
      </c>
      <c r="F1693" s="12" t="s">
        <v>1597</v>
      </c>
      <c r="G1693" s="11" t="s">
        <v>1598</v>
      </c>
      <c r="H1693" s="12" t="s">
        <v>1599</v>
      </c>
      <c r="I1693" s="11" t="s">
        <v>1600</v>
      </c>
      <c r="J1693" s="12" t="s">
        <v>1597</v>
      </c>
      <c r="K1693" s="12"/>
      <c r="L1693" s="13">
        <v>-279080</v>
      </c>
    </row>
    <row r="1694" spans="1:12" x14ac:dyDescent="0.3">
      <c r="A1694" s="11">
        <v>901001416</v>
      </c>
      <c r="B1694" s="12" t="s">
        <v>1757</v>
      </c>
      <c r="C1694" s="11" t="s">
        <v>985</v>
      </c>
      <c r="D1694" s="12" t="s">
        <v>1560</v>
      </c>
      <c r="E1694" s="11" t="s">
        <v>1596</v>
      </c>
      <c r="F1694" s="12" t="s">
        <v>1597</v>
      </c>
      <c r="G1694" s="11" t="s">
        <v>1598</v>
      </c>
      <c r="H1694" s="12" t="s">
        <v>1599</v>
      </c>
      <c r="I1694" s="11" t="s">
        <v>1600</v>
      </c>
      <c r="J1694" s="12" t="s">
        <v>1597</v>
      </c>
      <c r="K1694" s="12"/>
      <c r="L1694" s="13">
        <v>-263670</v>
      </c>
    </row>
    <row r="1695" spans="1:12" x14ac:dyDescent="0.3">
      <c r="A1695" s="11">
        <v>901001418</v>
      </c>
      <c r="B1695" s="12" t="s">
        <v>1758</v>
      </c>
      <c r="C1695" s="11" t="s">
        <v>985</v>
      </c>
      <c r="D1695" s="12" t="s">
        <v>1560</v>
      </c>
      <c r="E1695" s="11" t="s">
        <v>1596</v>
      </c>
      <c r="F1695" s="12" t="s">
        <v>1597</v>
      </c>
      <c r="G1695" s="11" t="s">
        <v>1598</v>
      </c>
      <c r="H1695" s="12" t="s">
        <v>1599</v>
      </c>
      <c r="I1695" s="11" t="s">
        <v>1600</v>
      </c>
      <c r="J1695" s="12" t="s">
        <v>1597</v>
      </c>
      <c r="K1695" s="12"/>
      <c r="L1695" s="13">
        <v>22840200</v>
      </c>
    </row>
    <row r="1696" spans="1:12" x14ac:dyDescent="0.3">
      <c r="A1696" s="11">
        <v>901001419</v>
      </c>
      <c r="B1696" s="12" t="s">
        <v>1759</v>
      </c>
      <c r="C1696" s="11" t="s">
        <v>985</v>
      </c>
      <c r="D1696" s="12" t="s">
        <v>1560</v>
      </c>
      <c r="E1696" s="11" t="s">
        <v>1596</v>
      </c>
      <c r="F1696" s="12" t="s">
        <v>1597</v>
      </c>
      <c r="G1696" s="11" t="s">
        <v>1598</v>
      </c>
      <c r="H1696" s="12" t="s">
        <v>1599</v>
      </c>
      <c r="I1696" s="11" t="s">
        <v>1600</v>
      </c>
      <c r="J1696" s="12" t="s">
        <v>1597</v>
      </c>
      <c r="K1696" s="12"/>
      <c r="L1696" s="13">
        <v>-2605280</v>
      </c>
    </row>
    <row r="1697" spans="1:12" x14ac:dyDescent="0.3">
      <c r="A1697" s="11">
        <v>901001420</v>
      </c>
      <c r="B1697" s="12" t="s">
        <v>1760</v>
      </c>
      <c r="C1697" s="11" t="s">
        <v>985</v>
      </c>
      <c r="D1697" s="12" t="s">
        <v>1560</v>
      </c>
      <c r="E1697" s="11" t="s">
        <v>1700</v>
      </c>
      <c r="F1697" s="12" t="s">
        <v>1701</v>
      </c>
      <c r="G1697" s="11" t="s">
        <v>1702</v>
      </c>
      <c r="H1697" s="12" t="s">
        <v>1701</v>
      </c>
      <c r="I1697" s="11" t="s">
        <v>1703</v>
      </c>
      <c r="J1697" s="12" t="s">
        <v>1701</v>
      </c>
      <c r="K1697" s="12"/>
      <c r="L1697" s="13">
        <v>-1142640</v>
      </c>
    </row>
    <row r="1698" spans="1:12" x14ac:dyDescent="0.3">
      <c r="A1698" s="11">
        <v>901001423</v>
      </c>
      <c r="B1698" s="12" t="s">
        <v>1761</v>
      </c>
      <c r="C1698" s="11" t="s">
        <v>985</v>
      </c>
      <c r="D1698" s="12" t="s">
        <v>1560</v>
      </c>
      <c r="E1698" s="11" t="s">
        <v>1523</v>
      </c>
      <c r="F1698" s="12" t="s">
        <v>1561</v>
      </c>
      <c r="G1698" s="11" t="s">
        <v>1562</v>
      </c>
      <c r="H1698" s="12" t="s">
        <v>1561</v>
      </c>
      <c r="I1698" s="11" t="s">
        <v>1563</v>
      </c>
      <c r="J1698" s="12" t="s">
        <v>1564</v>
      </c>
      <c r="K1698" s="12"/>
      <c r="L1698" s="13">
        <v>515144700</v>
      </c>
    </row>
    <row r="1699" spans="1:12" x14ac:dyDescent="0.3">
      <c r="A1699" s="11">
        <v>901001424</v>
      </c>
      <c r="B1699" s="12" t="s">
        <v>1762</v>
      </c>
      <c r="C1699" s="11" t="s">
        <v>985</v>
      </c>
      <c r="D1699" s="12" t="s">
        <v>1560</v>
      </c>
      <c r="E1699" s="11" t="s">
        <v>1523</v>
      </c>
      <c r="F1699" s="12" t="s">
        <v>1561</v>
      </c>
      <c r="G1699" s="11" t="s">
        <v>1562</v>
      </c>
      <c r="H1699" s="12" t="s">
        <v>1561</v>
      </c>
      <c r="I1699" s="11" t="s">
        <v>1563</v>
      </c>
      <c r="J1699" s="12" t="s">
        <v>1564</v>
      </c>
      <c r="K1699" s="12"/>
      <c r="L1699" s="13">
        <v>279727450</v>
      </c>
    </row>
    <row r="1700" spans="1:12" x14ac:dyDescent="0.3">
      <c r="A1700" s="11">
        <v>901001425</v>
      </c>
      <c r="B1700" s="12" t="s">
        <v>1763</v>
      </c>
      <c r="C1700" s="11" t="s">
        <v>985</v>
      </c>
      <c r="D1700" s="12" t="s">
        <v>1560</v>
      </c>
      <c r="E1700" s="11" t="s">
        <v>1523</v>
      </c>
      <c r="F1700" s="12" t="s">
        <v>1561</v>
      </c>
      <c r="G1700" s="11" t="s">
        <v>1562</v>
      </c>
      <c r="H1700" s="12" t="s">
        <v>1561</v>
      </c>
      <c r="I1700" s="11" t="s">
        <v>1563</v>
      </c>
      <c r="J1700" s="12" t="s">
        <v>1564</v>
      </c>
      <c r="K1700" s="12"/>
      <c r="L1700" s="13">
        <v>262529900</v>
      </c>
    </row>
    <row r="1701" spans="1:12" x14ac:dyDescent="0.3">
      <c r="A1701" s="11">
        <v>901001426</v>
      </c>
      <c r="B1701" s="12" t="s">
        <v>1764</v>
      </c>
      <c r="C1701" s="11" t="s">
        <v>985</v>
      </c>
      <c r="D1701" s="12" t="s">
        <v>1560</v>
      </c>
      <c r="E1701" s="11" t="s">
        <v>1523</v>
      </c>
      <c r="F1701" s="12" t="s">
        <v>1561</v>
      </c>
      <c r="G1701" s="11" t="s">
        <v>1562</v>
      </c>
      <c r="H1701" s="12" t="s">
        <v>1561</v>
      </c>
      <c r="I1701" s="11" t="s">
        <v>1563</v>
      </c>
      <c r="J1701" s="12" t="s">
        <v>1564</v>
      </c>
      <c r="K1701" s="12"/>
      <c r="L1701" s="13">
        <v>325895350</v>
      </c>
    </row>
    <row r="1702" spans="1:12" x14ac:dyDescent="0.3">
      <c r="A1702" s="11">
        <v>901001427</v>
      </c>
      <c r="B1702" s="12" t="s">
        <v>2465</v>
      </c>
      <c r="C1702" s="11" t="s">
        <v>985</v>
      </c>
      <c r="D1702" s="12" t="s">
        <v>1560</v>
      </c>
      <c r="E1702" s="11" t="s">
        <v>1689</v>
      </c>
      <c r="F1702" s="12" t="s">
        <v>1570</v>
      </c>
      <c r="G1702" s="11" t="s">
        <v>1569</v>
      </c>
      <c r="H1702" s="12" t="s">
        <v>1570</v>
      </c>
      <c r="I1702" s="11" t="s">
        <v>1766</v>
      </c>
      <c r="J1702" s="12" t="s">
        <v>1767</v>
      </c>
      <c r="K1702" s="12"/>
      <c r="L1702" s="13">
        <v>-79360</v>
      </c>
    </row>
    <row r="1703" spans="1:12" x14ac:dyDescent="0.3">
      <c r="A1703" s="11">
        <v>901001428</v>
      </c>
      <c r="B1703" s="12" t="s">
        <v>2466</v>
      </c>
      <c r="C1703" s="11" t="s">
        <v>985</v>
      </c>
      <c r="D1703" s="12" t="s">
        <v>1560</v>
      </c>
      <c r="E1703" s="11" t="s">
        <v>1689</v>
      </c>
      <c r="F1703" s="12" t="s">
        <v>1570</v>
      </c>
      <c r="G1703" s="11" t="s">
        <v>1569</v>
      </c>
      <c r="H1703" s="12" t="s">
        <v>1570</v>
      </c>
      <c r="I1703" s="11" t="s">
        <v>1766</v>
      </c>
      <c r="J1703" s="12" t="s">
        <v>1767</v>
      </c>
      <c r="K1703" s="12"/>
      <c r="L1703" s="13">
        <v>-279000</v>
      </c>
    </row>
    <row r="1704" spans="1:12" x14ac:dyDescent="0.3">
      <c r="A1704" s="11">
        <v>901001429</v>
      </c>
      <c r="B1704" s="12" t="s">
        <v>2467</v>
      </c>
      <c r="C1704" s="11" t="s">
        <v>985</v>
      </c>
      <c r="D1704" s="12" t="s">
        <v>1560</v>
      </c>
      <c r="E1704" s="11" t="s">
        <v>1689</v>
      </c>
      <c r="F1704" s="12" t="s">
        <v>1570</v>
      </c>
      <c r="G1704" s="11" t="s">
        <v>1569</v>
      </c>
      <c r="H1704" s="12" t="s">
        <v>1570</v>
      </c>
      <c r="I1704" s="11" t="s">
        <v>1766</v>
      </c>
      <c r="J1704" s="12" t="s">
        <v>1767</v>
      </c>
      <c r="K1704" s="12"/>
      <c r="L1704" s="13">
        <v>-64480</v>
      </c>
    </row>
    <row r="1705" spans="1:12" x14ac:dyDescent="0.3">
      <c r="A1705" s="11">
        <v>901001430</v>
      </c>
      <c r="B1705" s="12" t="s">
        <v>1765</v>
      </c>
      <c r="C1705" s="11" t="s">
        <v>985</v>
      </c>
      <c r="D1705" s="12" t="s">
        <v>1560</v>
      </c>
      <c r="E1705" s="11" t="s">
        <v>1689</v>
      </c>
      <c r="F1705" s="12" t="s">
        <v>1570</v>
      </c>
      <c r="G1705" s="11" t="s">
        <v>1569</v>
      </c>
      <c r="H1705" s="12" t="s">
        <v>1570</v>
      </c>
      <c r="I1705" s="11" t="s">
        <v>1766</v>
      </c>
      <c r="J1705" s="12" t="s">
        <v>1767</v>
      </c>
      <c r="K1705" s="12"/>
      <c r="L1705" s="13">
        <v>-31000</v>
      </c>
    </row>
    <row r="1706" spans="1:12" x14ac:dyDescent="0.3">
      <c r="A1706" s="11">
        <v>901001431</v>
      </c>
      <c r="B1706" s="12" t="s">
        <v>1768</v>
      </c>
      <c r="C1706" s="11" t="s">
        <v>985</v>
      </c>
      <c r="D1706" s="12" t="s">
        <v>1560</v>
      </c>
      <c r="E1706" s="11" t="s">
        <v>1689</v>
      </c>
      <c r="F1706" s="12" t="s">
        <v>1570</v>
      </c>
      <c r="G1706" s="11" t="s">
        <v>1569</v>
      </c>
      <c r="H1706" s="12" t="s">
        <v>1570</v>
      </c>
      <c r="I1706" s="11" t="s">
        <v>1766</v>
      </c>
      <c r="J1706" s="12" t="s">
        <v>1767</v>
      </c>
      <c r="K1706" s="12"/>
      <c r="L1706" s="13">
        <v>-140120</v>
      </c>
    </row>
    <row r="1707" spans="1:12" x14ac:dyDescent="0.3">
      <c r="A1707" s="11">
        <v>901001432</v>
      </c>
      <c r="B1707" s="12" t="s">
        <v>1769</v>
      </c>
      <c r="C1707" s="11" t="s">
        <v>985</v>
      </c>
      <c r="D1707" s="12" t="s">
        <v>1560</v>
      </c>
      <c r="E1707" s="11" t="s">
        <v>1689</v>
      </c>
      <c r="F1707" s="12" t="s">
        <v>1570</v>
      </c>
      <c r="G1707" s="11" t="s">
        <v>1569</v>
      </c>
      <c r="H1707" s="12" t="s">
        <v>1570</v>
      </c>
      <c r="I1707" s="11" t="s">
        <v>1766</v>
      </c>
      <c r="J1707" s="12" t="s">
        <v>1767</v>
      </c>
      <c r="K1707" s="12"/>
      <c r="L1707" s="13">
        <v>-32240</v>
      </c>
    </row>
    <row r="1708" spans="1:12" x14ac:dyDescent="0.3">
      <c r="A1708" s="11">
        <v>901001433</v>
      </c>
      <c r="B1708" s="12" t="s">
        <v>1770</v>
      </c>
      <c r="C1708" s="11" t="s">
        <v>985</v>
      </c>
      <c r="D1708" s="12" t="s">
        <v>1560</v>
      </c>
      <c r="E1708" s="11" t="s">
        <v>1700</v>
      </c>
      <c r="F1708" s="12" t="s">
        <v>1701</v>
      </c>
      <c r="G1708" s="11" t="s">
        <v>1702</v>
      </c>
      <c r="H1708" s="12" t="s">
        <v>1701</v>
      </c>
      <c r="I1708" s="11" t="s">
        <v>1703</v>
      </c>
      <c r="J1708" s="12" t="s">
        <v>1701</v>
      </c>
      <c r="K1708" s="12"/>
      <c r="L1708" s="13">
        <v>-1778040</v>
      </c>
    </row>
    <row r="1709" spans="1:12" x14ac:dyDescent="0.3">
      <c r="A1709" s="11">
        <v>901001434</v>
      </c>
      <c r="B1709" s="12" t="s">
        <v>1771</v>
      </c>
      <c r="C1709" s="11" t="s">
        <v>985</v>
      </c>
      <c r="D1709" s="12" t="s">
        <v>1560</v>
      </c>
      <c r="E1709" s="11" t="s">
        <v>1596</v>
      </c>
      <c r="F1709" s="12" t="s">
        <v>1597</v>
      </c>
      <c r="G1709" s="11" t="s">
        <v>1598</v>
      </c>
      <c r="H1709" s="12" t="s">
        <v>1599</v>
      </c>
      <c r="I1709" s="11" t="s">
        <v>1600</v>
      </c>
      <c r="J1709" s="12" t="s">
        <v>1597</v>
      </c>
      <c r="K1709" s="12"/>
      <c r="L1709" s="13">
        <v>92433600</v>
      </c>
    </row>
    <row r="1710" spans="1:12" x14ac:dyDescent="0.3">
      <c r="A1710" s="11">
        <v>901001441</v>
      </c>
      <c r="B1710" s="12" t="s">
        <v>1772</v>
      </c>
      <c r="C1710" s="11" t="s">
        <v>985</v>
      </c>
      <c r="D1710" s="12" t="s">
        <v>1560</v>
      </c>
      <c r="E1710" s="11" t="s">
        <v>1596</v>
      </c>
      <c r="F1710" s="12" t="s">
        <v>1597</v>
      </c>
      <c r="G1710" s="11" t="s">
        <v>1598</v>
      </c>
      <c r="H1710" s="12" t="s">
        <v>1599</v>
      </c>
      <c r="I1710" s="11" t="s">
        <v>1600</v>
      </c>
      <c r="J1710" s="12" t="s">
        <v>1597</v>
      </c>
      <c r="K1710" s="12"/>
      <c r="L1710" s="13">
        <v>406089260</v>
      </c>
    </row>
    <row r="1711" spans="1:12" x14ac:dyDescent="0.3">
      <c r="A1711" s="11">
        <v>901001444</v>
      </c>
      <c r="B1711" s="12" t="s">
        <v>1773</v>
      </c>
      <c r="C1711" s="11" t="s">
        <v>985</v>
      </c>
      <c r="D1711" s="12" t="s">
        <v>1560</v>
      </c>
      <c r="E1711" s="11" t="s">
        <v>1596</v>
      </c>
      <c r="F1711" s="12" t="s">
        <v>1597</v>
      </c>
      <c r="G1711" s="11" t="s">
        <v>1598</v>
      </c>
      <c r="H1711" s="12" t="s">
        <v>1599</v>
      </c>
      <c r="I1711" s="11" t="s">
        <v>1600</v>
      </c>
      <c r="J1711" s="12" t="s">
        <v>1597</v>
      </c>
      <c r="K1711" s="12"/>
      <c r="L1711" s="13">
        <v>370454700</v>
      </c>
    </row>
    <row r="1712" spans="1:12" x14ac:dyDescent="0.3">
      <c r="A1712" s="11">
        <v>901001446</v>
      </c>
      <c r="B1712" s="12" t="s">
        <v>1774</v>
      </c>
      <c r="C1712" s="11" t="s">
        <v>985</v>
      </c>
      <c r="D1712" s="12" t="s">
        <v>1560</v>
      </c>
      <c r="E1712" s="11" t="s">
        <v>1596</v>
      </c>
      <c r="F1712" s="12" t="s">
        <v>1597</v>
      </c>
      <c r="G1712" s="11" t="s">
        <v>1598</v>
      </c>
      <c r="H1712" s="12" t="s">
        <v>1599</v>
      </c>
      <c r="I1712" s="11" t="s">
        <v>1600</v>
      </c>
      <c r="J1712" s="12" t="s">
        <v>1597</v>
      </c>
      <c r="K1712" s="12"/>
      <c r="L1712" s="13">
        <v>122009160</v>
      </c>
    </row>
    <row r="1713" spans="1:12" ht="22.5" x14ac:dyDescent="0.3">
      <c r="A1713" s="11">
        <v>901001448</v>
      </c>
      <c r="B1713" s="12" t="s">
        <v>1775</v>
      </c>
      <c r="C1713" s="11" t="s">
        <v>985</v>
      </c>
      <c r="D1713" s="12" t="s">
        <v>1560</v>
      </c>
      <c r="E1713" s="11" t="s">
        <v>1596</v>
      </c>
      <c r="F1713" s="12" t="s">
        <v>1597</v>
      </c>
      <c r="G1713" s="11" t="s">
        <v>1598</v>
      </c>
      <c r="H1713" s="12" t="s">
        <v>1599</v>
      </c>
      <c r="I1713" s="11" t="s">
        <v>1600</v>
      </c>
      <c r="J1713" s="12" t="s">
        <v>1597</v>
      </c>
      <c r="K1713" s="12"/>
      <c r="L1713" s="13">
        <v>-1953610</v>
      </c>
    </row>
    <row r="1714" spans="1:12" ht="22.5" x14ac:dyDescent="0.3">
      <c r="A1714" s="11">
        <v>901001449</v>
      </c>
      <c r="B1714" s="12" t="s">
        <v>1776</v>
      </c>
      <c r="C1714" s="11" t="s">
        <v>985</v>
      </c>
      <c r="D1714" s="12" t="s">
        <v>1560</v>
      </c>
      <c r="E1714" s="11" t="s">
        <v>1596</v>
      </c>
      <c r="F1714" s="12" t="s">
        <v>1597</v>
      </c>
      <c r="G1714" s="11" t="s">
        <v>1598</v>
      </c>
      <c r="H1714" s="12" t="s">
        <v>1599</v>
      </c>
      <c r="I1714" s="11" t="s">
        <v>1600</v>
      </c>
      <c r="J1714" s="12" t="s">
        <v>1597</v>
      </c>
      <c r="K1714" s="12"/>
      <c r="L1714" s="13">
        <v>339836070</v>
      </c>
    </row>
    <row r="1715" spans="1:12" ht="22.5" x14ac:dyDescent="0.3">
      <c r="A1715" s="11">
        <v>901001450</v>
      </c>
      <c r="B1715" s="12" t="s">
        <v>1777</v>
      </c>
      <c r="C1715" s="11" t="s">
        <v>985</v>
      </c>
      <c r="D1715" s="12" t="s">
        <v>1560</v>
      </c>
      <c r="E1715" s="11" t="s">
        <v>1596</v>
      </c>
      <c r="F1715" s="12" t="s">
        <v>1597</v>
      </c>
      <c r="G1715" s="11" t="s">
        <v>1598</v>
      </c>
      <c r="H1715" s="12" t="s">
        <v>1599</v>
      </c>
      <c r="I1715" s="11" t="s">
        <v>1600</v>
      </c>
      <c r="J1715" s="12" t="s">
        <v>1597</v>
      </c>
      <c r="K1715" s="12"/>
      <c r="L1715" s="13">
        <v>-1069640</v>
      </c>
    </row>
    <row r="1716" spans="1:12" x14ac:dyDescent="0.3">
      <c r="A1716" s="11">
        <v>901001482</v>
      </c>
      <c r="B1716" s="12" t="s">
        <v>1778</v>
      </c>
      <c r="C1716" s="11" t="s">
        <v>985</v>
      </c>
      <c r="D1716" s="12" t="s">
        <v>1560</v>
      </c>
      <c r="E1716" s="11" t="s">
        <v>1596</v>
      </c>
      <c r="F1716" s="12" t="s">
        <v>1597</v>
      </c>
      <c r="G1716" s="11" t="s">
        <v>1598</v>
      </c>
      <c r="H1716" s="12" t="s">
        <v>1599</v>
      </c>
      <c r="I1716" s="11" t="s">
        <v>1600</v>
      </c>
      <c r="J1716" s="12" t="s">
        <v>1597</v>
      </c>
      <c r="K1716" s="12"/>
      <c r="L1716" s="13">
        <v>-3892200</v>
      </c>
    </row>
    <row r="1717" spans="1:12" ht="22.5" x14ac:dyDescent="0.3">
      <c r="A1717" s="11">
        <v>901001483</v>
      </c>
      <c r="B1717" s="12" t="s">
        <v>1779</v>
      </c>
      <c r="C1717" s="11" t="s">
        <v>985</v>
      </c>
      <c r="D1717" s="12" t="s">
        <v>1560</v>
      </c>
      <c r="E1717" s="11" t="s">
        <v>1596</v>
      </c>
      <c r="F1717" s="12" t="s">
        <v>1597</v>
      </c>
      <c r="G1717" s="11" t="s">
        <v>1598</v>
      </c>
      <c r="H1717" s="12" t="s">
        <v>1599</v>
      </c>
      <c r="I1717" s="11" t="s">
        <v>1600</v>
      </c>
      <c r="J1717" s="12" t="s">
        <v>1597</v>
      </c>
      <c r="K1717" s="12"/>
      <c r="L1717" s="13">
        <v>-5502560</v>
      </c>
    </row>
    <row r="1718" spans="1:12" x14ac:dyDescent="0.3">
      <c r="A1718" s="11">
        <v>901001485</v>
      </c>
      <c r="B1718" s="12" t="s">
        <v>1780</v>
      </c>
      <c r="C1718" s="11" t="s">
        <v>944</v>
      </c>
      <c r="D1718" s="12" t="s">
        <v>1521</v>
      </c>
      <c r="E1718" s="11" t="s">
        <v>1048</v>
      </c>
      <c r="F1718" s="12" t="s">
        <v>1522</v>
      </c>
      <c r="G1718" s="11" t="s">
        <v>1580</v>
      </c>
      <c r="H1718" s="12" t="s">
        <v>1581</v>
      </c>
      <c r="I1718" s="11" t="s">
        <v>1525</v>
      </c>
      <c r="J1718" s="12" t="s">
        <v>1526</v>
      </c>
      <c r="K1718" s="12"/>
      <c r="L1718" s="13">
        <v>31960000</v>
      </c>
    </row>
    <row r="1719" spans="1:12" x14ac:dyDescent="0.3">
      <c r="A1719" s="11">
        <v>901001486</v>
      </c>
      <c r="B1719" s="12" t="s">
        <v>2337</v>
      </c>
      <c r="C1719" s="11" t="s">
        <v>944</v>
      </c>
      <c r="D1719" s="12" t="s">
        <v>1521</v>
      </c>
      <c r="E1719" s="11" t="s">
        <v>1048</v>
      </c>
      <c r="F1719" s="12" t="s">
        <v>1522</v>
      </c>
      <c r="G1719" s="11" t="s">
        <v>1580</v>
      </c>
      <c r="H1719" s="12" t="s">
        <v>1581</v>
      </c>
      <c r="I1719" s="11" t="s">
        <v>1525</v>
      </c>
      <c r="J1719" s="12" t="s">
        <v>1526</v>
      </c>
      <c r="K1719" s="12"/>
      <c r="L1719" s="13">
        <v>-81000</v>
      </c>
    </row>
    <row r="1720" spans="1:12" x14ac:dyDescent="0.3">
      <c r="A1720" s="11">
        <v>901001487</v>
      </c>
      <c r="B1720" s="12" t="s">
        <v>2343</v>
      </c>
      <c r="C1720" s="11" t="s">
        <v>1017</v>
      </c>
      <c r="D1720" s="12" t="s">
        <v>1493</v>
      </c>
      <c r="E1720" s="11" t="s">
        <v>1782</v>
      </c>
      <c r="F1720" s="12" t="s">
        <v>1783</v>
      </c>
      <c r="G1720" s="11" t="s">
        <v>1784</v>
      </c>
      <c r="H1720" s="12" t="s">
        <v>1785</v>
      </c>
      <c r="I1720" s="11" t="s">
        <v>1786</v>
      </c>
      <c r="J1720" s="12" t="s">
        <v>1785</v>
      </c>
      <c r="K1720" s="12"/>
      <c r="L1720" s="13">
        <v>-65250</v>
      </c>
    </row>
    <row r="1721" spans="1:12" x14ac:dyDescent="0.3">
      <c r="A1721" s="11">
        <v>901001489</v>
      </c>
      <c r="B1721" s="12" t="s">
        <v>1781</v>
      </c>
      <c r="C1721" s="11" t="s">
        <v>1017</v>
      </c>
      <c r="D1721" s="12" t="s">
        <v>1493</v>
      </c>
      <c r="E1721" s="11" t="s">
        <v>1782</v>
      </c>
      <c r="F1721" s="12" t="s">
        <v>1783</v>
      </c>
      <c r="G1721" s="11" t="s">
        <v>1784</v>
      </c>
      <c r="H1721" s="12" t="s">
        <v>1785</v>
      </c>
      <c r="I1721" s="11" t="s">
        <v>1786</v>
      </c>
      <c r="J1721" s="12" t="s">
        <v>1785</v>
      </c>
      <c r="K1721" s="12"/>
      <c r="L1721" s="13">
        <v>-146700</v>
      </c>
    </row>
    <row r="1722" spans="1:12" x14ac:dyDescent="0.3">
      <c r="A1722" s="11">
        <v>901001501</v>
      </c>
      <c r="B1722" s="12" t="s">
        <v>1787</v>
      </c>
      <c r="C1722" s="11" t="s">
        <v>985</v>
      </c>
      <c r="D1722" s="12" t="s">
        <v>1560</v>
      </c>
      <c r="E1722" s="11" t="s">
        <v>1689</v>
      </c>
      <c r="F1722" s="12" t="s">
        <v>1570</v>
      </c>
      <c r="G1722" s="11" t="s">
        <v>1569</v>
      </c>
      <c r="H1722" s="12" t="s">
        <v>1570</v>
      </c>
      <c r="I1722" s="11" t="s">
        <v>1705</v>
      </c>
      <c r="J1722" s="12" t="s">
        <v>1706</v>
      </c>
      <c r="K1722" s="12"/>
      <c r="L1722" s="13">
        <v>131451200</v>
      </c>
    </row>
    <row r="1723" spans="1:12" x14ac:dyDescent="0.3">
      <c r="A1723" s="11">
        <v>901001503</v>
      </c>
      <c r="B1723" s="12" t="s">
        <v>1788</v>
      </c>
      <c r="C1723" s="11" t="s">
        <v>985</v>
      </c>
      <c r="D1723" s="12" t="s">
        <v>1560</v>
      </c>
      <c r="E1723" s="11" t="s">
        <v>1689</v>
      </c>
      <c r="F1723" s="12" t="s">
        <v>1570</v>
      </c>
      <c r="G1723" s="11" t="s">
        <v>1569</v>
      </c>
      <c r="H1723" s="12" t="s">
        <v>1570</v>
      </c>
      <c r="I1723" s="11" t="s">
        <v>1705</v>
      </c>
      <c r="J1723" s="12" t="s">
        <v>1706</v>
      </c>
      <c r="K1723" s="12"/>
      <c r="L1723" s="13">
        <v>240629800</v>
      </c>
    </row>
    <row r="1724" spans="1:12" ht="22.5" x14ac:dyDescent="0.3">
      <c r="A1724" s="11">
        <v>901001507</v>
      </c>
      <c r="B1724" s="12" t="s">
        <v>3270</v>
      </c>
      <c r="C1724" s="11" t="s">
        <v>985</v>
      </c>
      <c r="D1724" s="12" t="s">
        <v>1560</v>
      </c>
      <c r="E1724" s="11" t="s">
        <v>3239</v>
      </c>
      <c r="F1724" s="12" t="s">
        <v>3240</v>
      </c>
      <c r="G1724" s="11" t="s">
        <v>3239</v>
      </c>
      <c r="H1724" s="12" t="s">
        <v>3240</v>
      </c>
      <c r="I1724" s="11" t="s">
        <v>982</v>
      </c>
      <c r="J1724" s="12" t="s">
        <v>983</v>
      </c>
      <c r="K1724" s="12"/>
      <c r="L1724" s="13">
        <v>8388447</v>
      </c>
    </row>
    <row r="1725" spans="1:12" ht="22.5" x14ac:dyDescent="0.3">
      <c r="A1725" s="11">
        <v>901001515</v>
      </c>
      <c r="B1725" s="12" t="s">
        <v>1789</v>
      </c>
      <c r="C1725" s="11" t="s">
        <v>1017</v>
      </c>
      <c r="D1725" s="12" t="s">
        <v>1493</v>
      </c>
      <c r="E1725" s="11" t="s">
        <v>1268</v>
      </c>
      <c r="F1725" s="12" t="s">
        <v>1625</v>
      </c>
      <c r="G1725" s="11" t="s">
        <v>1514</v>
      </c>
      <c r="H1725" s="12" t="s">
        <v>1626</v>
      </c>
      <c r="I1725" s="11" t="s">
        <v>1627</v>
      </c>
      <c r="J1725" s="12" t="s">
        <v>1626</v>
      </c>
      <c r="K1725" s="12"/>
      <c r="L1725" s="13">
        <v>-419760</v>
      </c>
    </row>
    <row r="1726" spans="1:12" x14ac:dyDescent="0.3">
      <c r="A1726" s="11">
        <v>901001522</v>
      </c>
      <c r="B1726" s="12" t="s">
        <v>3271</v>
      </c>
      <c r="C1726" s="11" t="s">
        <v>1017</v>
      </c>
      <c r="D1726" s="12" t="s">
        <v>1493</v>
      </c>
      <c r="E1726" s="11" t="s">
        <v>1268</v>
      </c>
      <c r="F1726" s="12" t="s">
        <v>1625</v>
      </c>
      <c r="G1726" s="11" t="s">
        <v>1646</v>
      </c>
      <c r="H1726" s="12" t="s">
        <v>1647</v>
      </c>
      <c r="I1726" s="11" t="s">
        <v>1648</v>
      </c>
      <c r="J1726" s="12" t="s">
        <v>1647</v>
      </c>
      <c r="K1726" s="12"/>
      <c r="L1726" s="13">
        <v>13187767</v>
      </c>
    </row>
    <row r="1727" spans="1:12" x14ac:dyDescent="0.3">
      <c r="A1727" s="11">
        <v>901001524</v>
      </c>
      <c r="B1727" s="12" t="s">
        <v>2401</v>
      </c>
      <c r="C1727" s="11" t="s">
        <v>985</v>
      </c>
      <c r="D1727" s="12" t="s">
        <v>1560</v>
      </c>
      <c r="E1727" s="11" t="s">
        <v>1596</v>
      </c>
      <c r="F1727" s="12" t="s">
        <v>1597</v>
      </c>
      <c r="G1727" s="11" t="s">
        <v>1598</v>
      </c>
      <c r="H1727" s="12" t="s">
        <v>1599</v>
      </c>
      <c r="I1727" s="11" t="s">
        <v>1600</v>
      </c>
      <c r="J1727" s="12" t="s">
        <v>1597</v>
      </c>
      <c r="K1727" s="12"/>
      <c r="L1727" s="13">
        <v>4411200</v>
      </c>
    </row>
    <row r="1728" spans="1:12" x14ac:dyDescent="0.3">
      <c r="A1728" s="11">
        <v>901001525</v>
      </c>
      <c r="B1728" s="12" t="s">
        <v>1790</v>
      </c>
      <c r="C1728" s="11" t="s">
        <v>985</v>
      </c>
      <c r="D1728" s="12" t="s">
        <v>1560</v>
      </c>
      <c r="E1728" s="11" t="s">
        <v>1689</v>
      </c>
      <c r="F1728" s="12" t="s">
        <v>1570</v>
      </c>
      <c r="G1728" s="11" t="s">
        <v>1569</v>
      </c>
      <c r="H1728" s="12" t="s">
        <v>1570</v>
      </c>
      <c r="I1728" s="11" t="s">
        <v>1705</v>
      </c>
      <c r="J1728" s="12" t="s">
        <v>1706</v>
      </c>
      <c r="K1728" s="12"/>
      <c r="L1728" s="13">
        <v>412165</v>
      </c>
    </row>
    <row r="1729" spans="1:12" x14ac:dyDescent="0.3">
      <c r="A1729" s="11">
        <v>901001526</v>
      </c>
      <c r="B1729" s="12" t="s">
        <v>2470</v>
      </c>
      <c r="C1729" s="11" t="s">
        <v>985</v>
      </c>
      <c r="D1729" s="12" t="s">
        <v>1560</v>
      </c>
      <c r="E1729" s="11" t="s">
        <v>1689</v>
      </c>
      <c r="F1729" s="12" t="s">
        <v>1570</v>
      </c>
      <c r="G1729" s="11" t="s">
        <v>1569</v>
      </c>
      <c r="H1729" s="12" t="s">
        <v>1570</v>
      </c>
      <c r="I1729" s="11" t="s">
        <v>1705</v>
      </c>
      <c r="J1729" s="12" t="s">
        <v>1706</v>
      </c>
      <c r="K1729" s="12"/>
      <c r="L1729" s="13">
        <v>62400</v>
      </c>
    </row>
    <row r="1730" spans="1:12" x14ac:dyDescent="0.3">
      <c r="A1730" s="11">
        <v>901001527</v>
      </c>
      <c r="B1730" s="12" t="s">
        <v>1791</v>
      </c>
      <c r="C1730" s="11" t="s">
        <v>985</v>
      </c>
      <c r="D1730" s="12" t="s">
        <v>1560</v>
      </c>
      <c r="E1730" s="11" t="s">
        <v>1689</v>
      </c>
      <c r="F1730" s="12" t="s">
        <v>1570</v>
      </c>
      <c r="G1730" s="11" t="s">
        <v>1569</v>
      </c>
      <c r="H1730" s="12" t="s">
        <v>1570</v>
      </c>
      <c r="I1730" s="11" t="s">
        <v>1705</v>
      </c>
      <c r="J1730" s="12" t="s">
        <v>1706</v>
      </c>
      <c r="K1730" s="12"/>
      <c r="L1730" s="13">
        <v>284009</v>
      </c>
    </row>
    <row r="1731" spans="1:12" x14ac:dyDescent="0.3">
      <c r="A1731" s="11">
        <v>901001529</v>
      </c>
      <c r="B1731" s="12" t="s">
        <v>1792</v>
      </c>
      <c r="C1731" s="11" t="s">
        <v>1017</v>
      </c>
      <c r="D1731" s="12" t="s">
        <v>1493</v>
      </c>
      <c r="E1731" s="11" t="s">
        <v>1268</v>
      </c>
      <c r="F1731" s="12" t="s">
        <v>1625</v>
      </c>
      <c r="G1731" s="11" t="s">
        <v>1514</v>
      </c>
      <c r="H1731" s="12" t="s">
        <v>1626</v>
      </c>
      <c r="I1731" s="11" t="s">
        <v>1627</v>
      </c>
      <c r="J1731" s="12" t="s">
        <v>1626</v>
      </c>
      <c r="K1731" s="12"/>
      <c r="L1731" s="13">
        <v>-608450</v>
      </c>
    </row>
    <row r="1732" spans="1:12" x14ac:dyDescent="0.3">
      <c r="A1732" s="11">
        <v>901001532</v>
      </c>
      <c r="B1732" s="12" t="s">
        <v>1793</v>
      </c>
      <c r="C1732" s="11" t="s">
        <v>985</v>
      </c>
      <c r="D1732" s="12" t="s">
        <v>1560</v>
      </c>
      <c r="E1732" s="11" t="s">
        <v>1523</v>
      </c>
      <c r="F1732" s="12" t="s">
        <v>1561</v>
      </c>
      <c r="G1732" s="11" t="s">
        <v>1562</v>
      </c>
      <c r="H1732" s="12" t="s">
        <v>1561</v>
      </c>
      <c r="I1732" s="11" t="s">
        <v>1574</v>
      </c>
      <c r="J1732" s="12" t="s">
        <v>1575</v>
      </c>
      <c r="K1732" s="12"/>
      <c r="L1732" s="13">
        <v>12429600</v>
      </c>
    </row>
    <row r="1733" spans="1:12" x14ac:dyDescent="0.3">
      <c r="A1733" s="11">
        <v>901001533</v>
      </c>
      <c r="B1733" s="12" t="s">
        <v>1794</v>
      </c>
      <c r="C1733" s="11" t="s">
        <v>985</v>
      </c>
      <c r="D1733" s="12" t="s">
        <v>1560</v>
      </c>
      <c r="E1733" s="11" t="s">
        <v>1523</v>
      </c>
      <c r="F1733" s="12" t="s">
        <v>1561</v>
      </c>
      <c r="G1733" s="11" t="s">
        <v>1562</v>
      </c>
      <c r="H1733" s="12" t="s">
        <v>1561</v>
      </c>
      <c r="I1733" s="11" t="s">
        <v>1563</v>
      </c>
      <c r="J1733" s="12" t="s">
        <v>1564</v>
      </c>
      <c r="K1733" s="12"/>
      <c r="L1733" s="13">
        <v>86803200</v>
      </c>
    </row>
    <row r="1734" spans="1:12" x14ac:dyDescent="0.3">
      <c r="A1734" s="11">
        <v>901001534</v>
      </c>
      <c r="B1734" s="12" t="s">
        <v>1795</v>
      </c>
      <c r="C1734" s="11" t="s">
        <v>985</v>
      </c>
      <c r="D1734" s="12" t="s">
        <v>1560</v>
      </c>
      <c r="E1734" s="11" t="s">
        <v>1523</v>
      </c>
      <c r="F1734" s="12" t="s">
        <v>1561</v>
      </c>
      <c r="G1734" s="11" t="s">
        <v>1562</v>
      </c>
      <c r="H1734" s="12" t="s">
        <v>1561</v>
      </c>
      <c r="I1734" s="11" t="s">
        <v>1563</v>
      </c>
      <c r="J1734" s="12" t="s">
        <v>1564</v>
      </c>
      <c r="K1734" s="12"/>
      <c r="L1734" s="13">
        <v>61459200</v>
      </c>
    </row>
    <row r="1735" spans="1:12" x14ac:dyDescent="0.3">
      <c r="A1735" s="11">
        <v>901001536</v>
      </c>
      <c r="B1735" s="12" t="s">
        <v>3272</v>
      </c>
      <c r="C1735" s="11" t="s">
        <v>985</v>
      </c>
      <c r="D1735" s="12" t="s">
        <v>1560</v>
      </c>
      <c r="E1735" s="11" t="s">
        <v>3239</v>
      </c>
      <c r="F1735" s="12" t="s">
        <v>3240</v>
      </c>
      <c r="G1735" s="11" t="s">
        <v>3239</v>
      </c>
      <c r="H1735" s="12" t="s">
        <v>3240</v>
      </c>
      <c r="I1735" s="11" t="s">
        <v>1593</v>
      </c>
      <c r="J1735" s="12" t="s">
        <v>1594</v>
      </c>
      <c r="K1735" s="12"/>
      <c r="L1735" s="13">
        <v>52748048</v>
      </c>
    </row>
    <row r="1736" spans="1:12" x14ac:dyDescent="0.3">
      <c r="A1736" s="11">
        <v>901001539</v>
      </c>
      <c r="B1736" s="12" t="s">
        <v>3273</v>
      </c>
      <c r="C1736" s="11" t="s">
        <v>985</v>
      </c>
      <c r="D1736" s="12" t="s">
        <v>1560</v>
      </c>
      <c r="E1736" s="11" t="s">
        <v>3239</v>
      </c>
      <c r="F1736" s="12" t="s">
        <v>3240</v>
      </c>
      <c r="G1736" s="11" t="s">
        <v>3239</v>
      </c>
      <c r="H1736" s="12" t="s">
        <v>3240</v>
      </c>
      <c r="I1736" s="11" t="s">
        <v>1593</v>
      </c>
      <c r="J1736" s="12" t="s">
        <v>1594</v>
      </c>
      <c r="K1736" s="12"/>
      <c r="L1736" s="13">
        <v>87595537</v>
      </c>
    </row>
    <row r="1737" spans="1:12" x14ac:dyDescent="0.3">
      <c r="A1737" s="11">
        <v>901001548</v>
      </c>
      <c r="B1737" s="12" t="s">
        <v>1796</v>
      </c>
      <c r="C1737" s="11" t="s">
        <v>1017</v>
      </c>
      <c r="D1737" s="12" t="s">
        <v>1493</v>
      </c>
      <c r="E1737" s="11" t="s">
        <v>1268</v>
      </c>
      <c r="F1737" s="12" t="s">
        <v>1625</v>
      </c>
      <c r="G1737" s="11" t="s">
        <v>1646</v>
      </c>
      <c r="H1737" s="12" t="s">
        <v>1647</v>
      </c>
      <c r="I1737" s="11" t="s">
        <v>1648</v>
      </c>
      <c r="J1737" s="12" t="s">
        <v>1647</v>
      </c>
      <c r="K1737" s="12"/>
      <c r="L1737" s="13">
        <v>-5903790</v>
      </c>
    </row>
    <row r="1738" spans="1:12" x14ac:dyDescent="0.3">
      <c r="A1738" s="11">
        <v>901001549</v>
      </c>
      <c r="B1738" s="12" t="s">
        <v>1797</v>
      </c>
      <c r="C1738" s="11" t="s">
        <v>1017</v>
      </c>
      <c r="D1738" s="12" t="s">
        <v>1493</v>
      </c>
      <c r="E1738" s="11" t="s">
        <v>1268</v>
      </c>
      <c r="F1738" s="12" t="s">
        <v>1625</v>
      </c>
      <c r="G1738" s="11" t="s">
        <v>1646</v>
      </c>
      <c r="H1738" s="12" t="s">
        <v>1647</v>
      </c>
      <c r="I1738" s="11" t="s">
        <v>1648</v>
      </c>
      <c r="J1738" s="12" t="s">
        <v>1647</v>
      </c>
      <c r="K1738" s="12"/>
      <c r="L1738" s="13">
        <v>-8116410</v>
      </c>
    </row>
    <row r="1739" spans="1:12" x14ac:dyDescent="0.3">
      <c r="A1739" s="11">
        <v>901001550</v>
      </c>
      <c r="B1739" s="12" t="s">
        <v>1798</v>
      </c>
      <c r="C1739" s="11" t="s">
        <v>985</v>
      </c>
      <c r="D1739" s="12" t="s">
        <v>1560</v>
      </c>
      <c r="E1739" s="11" t="s">
        <v>1700</v>
      </c>
      <c r="F1739" s="12" t="s">
        <v>1701</v>
      </c>
      <c r="G1739" s="11" t="s">
        <v>1702</v>
      </c>
      <c r="H1739" s="12" t="s">
        <v>1701</v>
      </c>
      <c r="I1739" s="11" t="s">
        <v>1703</v>
      </c>
      <c r="J1739" s="12" t="s">
        <v>1701</v>
      </c>
      <c r="K1739" s="12"/>
      <c r="L1739" s="13">
        <v>1459978624</v>
      </c>
    </row>
    <row r="1740" spans="1:12" x14ac:dyDescent="0.3">
      <c r="A1740" s="11">
        <v>901001551</v>
      </c>
      <c r="B1740" s="12" t="s">
        <v>1799</v>
      </c>
      <c r="C1740" s="11" t="s">
        <v>985</v>
      </c>
      <c r="D1740" s="12" t="s">
        <v>1560</v>
      </c>
      <c r="E1740" s="11" t="s">
        <v>1596</v>
      </c>
      <c r="F1740" s="12" t="s">
        <v>1597</v>
      </c>
      <c r="G1740" s="11" t="s">
        <v>1598</v>
      </c>
      <c r="H1740" s="12" t="s">
        <v>1599</v>
      </c>
      <c r="I1740" s="11" t="s">
        <v>1600</v>
      </c>
      <c r="J1740" s="12" t="s">
        <v>1597</v>
      </c>
      <c r="K1740" s="12"/>
      <c r="L1740" s="13">
        <v>373967630</v>
      </c>
    </row>
    <row r="1741" spans="1:12" ht="22.5" x14ac:dyDescent="0.3">
      <c r="A1741" s="11">
        <v>901001552</v>
      </c>
      <c r="B1741" s="12" t="s">
        <v>1800</v>
      </c>
      <c r="C1741" s="11" t="s">
        <v>985</v>
      </c>
      <c r="D1741" s="12" t="s">
        <v>1560</v>
      </c>
      <c r="E1741" s="11" t="s">
        <v>1596</v>
      </c>
      <c r="F1741" s="12" t="s">
        <v>1597</v>
      </c>
      <c r="G1741" s="11" t="s">
        <v>1598</v>
      </c>
      <c r="H1741" s="12" t="s">
        <v>1599</v>
      </c>
      <c r="I1741" s="11" t="s">
        <v>1600</v>
      </c>
      <c r="J1741" s="12" t="s">
        <v>1597</v>
      </c>
      <c r="K1741" s="12"/>
      <c r="L1741" s="13">
        <v>-235560</v>
      </c>
    </row>
    <row r="1742" spans="1:12" x14ac:dyDescent="0.3">
      <c r="A1742" s="11">
        <v>901001557</v>
      </c>
      <c r="B1742" s="12" t="s">
        <v>1801</v>
      </c>
      <c r="C1742" s="11" t="s">
        <v>1017</v>
      </c>
      <c r="D1742" s="12" t="s">
        <v>1493</v>
      </c>
      <c r="E1742" s="11" t="s">
        <v>1268</v>
      </c>
      <c r="F1742" s="12" t="s">
        <v>1625</v>
      </c>
      <c r="G1742" s="11" t="s">
        <v>1514</v>
      </c>
      <c r="H1742" s="12" t="s">
        <v>1626</v>
      </c>
      <c r="I1742" s="11" t="s">
        <v>1627</v>
      </c>
      <c r="J1742" s="12" t="s">
        <v>1626</v>
      </c>
      <c r="K1742" s="12"/>
      <c r="L1742" s="13">
        <v>-3045150</v>
      </c>
    </row>
    <row r="1743" spans="1:12" ht="22.5" x14ac:dyDescent="0.3">
      <c r="A1743" s="11">
        <v>901001563</v>
      </c>
      <c r="B1743" s="12" t="s">
        <v>1802</v>
      </c>
      <c r="C1743" s="11" t="s">
        <v>985</v>
      </c>
      <c r="D1743" s="12" t="s">
        <v>1560</v>
      </c>
      <c r="E1743" s="11" t="s">
        <v>1596</v>
      </c>
      <c r="F1743" s="12" t="s">
        <v>1597</v>
      </c>
      <c r="G1743" s="11" t="s">
        <v>1598</v>
      </c>
      <c r="H1743" s="12" t="s">
        <v>1599</v>
      </c>
      <c r="I1743" s="11" t="s">
        <v>1600</v>
      </c>
      <c r="J1743" s="12" t="s">
        <v>1597</v>
      </c>
      <c r="K1743" s="12"/>
      <c r="L1743" s="13">
        <v>81881520</v>
      </c>
    </row>
    <row r="1744" spans="1:12" ht="22.5" x14ac:dyDescent="0.3">
      <c r="A1744" s="11">
        <v>901001564</v>
      </c>
      <c r="B1744" s="12" t="s">
        <v>2402</v>
      </c>
      <c r="C1744" s="11" t="s">
        <v>985</v>
      </c>
      <c r="D1744" s="12" t="s">
        <v>1560</v>
      </c>
      <c r="E1744" s="11" t="s">
        <v>1596</v>
      </c>
      <c r="F1744" s="12" t="s">
        <v>1597</v>
      </c>
      <c r="G1744" s="11" t="s">
        <v>1598</v>
      </c>
      <c r="H1744" s="12" t="s">
        <v>1599</v>
      </c>
      <c r="I1744" s="11" t="s">
        <v>1600</v>
      </c>
      <c r="J1744" s="12" t="s">
        <v>1597</v>
      </c>
      <c r="K1744" s="12"/>
      <c r="L1744" s="13">
        <v>32560</v>
      </c>
    </row>
    <row r="1745" spans="1:12" x14ac:dyDescent="0.3">
      <c r="A1745" s="11">
        <v>901001565</v>
      </c>
      <c r="B1745" s="12" t="s">
        <v>2445</v>
      </c>
      <c r="C1745" s="11" t="s">
        <v>985</v>
      </c>
      <c r="D1745" s="12" t="s">
        <v>1560</v>
      </c>
      <c r="E1745" s="11" t="s">
        <v>1326</v>
      </c>
      <c r="F1745" s="12" t="s">
        <v>1742</v>
      </c>
      <c r="G1745" s="11" t="s">
        <v>1743</v>
      </c>
      <c r="H1745" s="12" t="s">
        <v>1744</v>
      </c>
      <c r="I1745" s="11" t="s">
        <v>1745</v>
      </c>
      <c r="J1745" s="12" t="s">
        <v>1746</v>
      </c>
      <c r="K1745" s="12"/>
      <c r="L1745" s="13">
        <v>-3569</v>
      </c>
    </row>
    <row r="1746" spans="1:12" x14ac:dyDescent="0.3">
      <c r="A1746" s="11">
        <v>901001567</v>
      </c>
      <c r="B1746" s="12" t="s">
        <v>1803</v>
      </c>
      <c r="C1746" s="11" t="s">
        <v>1017</v>
      </c>
      <c r="D1746" s="12" t="s">
        <v>1493</v>
      </c>
      <c r="E1746" s="11" t="s">
        <v>1268</v>
      </c>
      <c r="F1746" s="12" t="s">
        <v>1625</v>
      </c>
      <c r="G1746" s="11" t="s">
        <v>1514</v>
      </c>
      <c r="H1746" s="12" t="s">
        <v>1626</v>
      </c>
      <c r="I1746" s="11" t="s">
        <v>1627</v>
      </c>
      <c r="J1746" s="12" t="s">
        <v>1626</v>
      </c>
      <c r="K1746" s="12"/>
      <c r="L1746" s="13">
        <v>-1122900</v>
      </c>
    </row>
    <row r="1747" spans="1:12" x14ac:dyDescent="0.3">
      <c r="A1747" s="11">
        <v>901001568</v>
      </c>
      <c r="B1747" s="12" t="s">
        <v>1804</v>
      </c>
      <c r="C1747" s="11" t="s">
        <v>985</v>
      </c>
      <c r="D1747" s="12" t="s">
        <v>1560</v>
      </c>
      <c r="E1747" s="11" t="s">
        <v>1596</v>
      </c>
      <c r="F1747" s="12" t="s">
        <v>1597</v>
      </c>
      <c r="G1747" s="11" t="s">
        <v>1598</v>
      </c>
      <c r="H1747" s="12" t="s">
        <v>1599</v>
      </c>
      <c r="I1747" s="11" t="s">
        <v>1600</v>
      </c>
      <c r="J1747" s="12" t="s">
        <v>1597</v>
      </c>
      <c r="K1747" s="12"/>
      <c r="L1747" s="13">
        <v>-1632500</v>
      </c>
    </row>
    <row r="1748" spans="1:12" x14ac:dyDescent="0.3">
      <c r="A1748" s="11">
        <v>901001570</v>
      </c>
      <c r="B1748" s="12" t="s">
        <v>1805</v>
      </c>
      <c r="C1748" s="11" t="s">
        <v>1017</v>
      </c>
      <c r="D1748" s="12" t="s">
        <v>1493</v>
      </c>
      <c r="E1748" s="11" t="s">
        <v>1292</v>
      </c>
      <c r="F1748" s="12" t="s">
        <v>1637</v>
      </c>
      <c r="G1748" s="11" t="s">
        <v>1806</v>
      </c>
      <c r="H1748" s="12" t="s">
        <v>1637</v>
      </c>
      <c r="I1748" s="11" t="s">
        <v>1807</v>
      </c>
      <c r="J1748" s="12" t="s">
        <v>1808</v>
      </c>
      <c r="K1748" s="12"/>
      <c r="L1748" s="13">
        <v>-4635710</v>
      </c>
    </row>
    <row r="1749" spans="1:12" x14ac:dyDescent="0.3">
      <c r="A1749" s="11">
        <v>901001575</v>
      </c>
      <c r="B1749" s="12" t="s">
        <v>1809</v>
      </c>
      <c r="C1749" s="11" t="s">
        <v>985</v>
      </c>
      <c r="D1749" s="12" t="s">
        <v>1560</v>
      </c>
      <c r="E1749" s="11" t="s">
        <v>1596</v>
      </c>
      <c r="F1749" s="12" t="s">
        <v>1597</v>
      </c>
      <c r="G1749" s="11" t="s">
        <v>1598</v>
      </c>
      <c r="H1749" s="12" t="s">
        <v>1599</v>
      </c>
      <c r="I1749" s="11" t="s">
        <v>1600</v>
      </c>
      <c r="J1749" s="12" t="s">
        <v>1597</v>
      </c>
      <c r="K1749" s="12"/>
      <c r="L1749" s="13">
        <v>860949380</v>
      </c>
    </row>
    <row r="1750" spans="1:12" x14ac:dyDescent="0.3">
      <c r="A1750" s="11">
        <v>901001576</v>
      </c>
      <c r="B1750" s="12" t="s">
        <v>1810</v>
      </c>
      <c r="C1750" s="11" t="s">
        <v>985</v>
      </c>
      <c r="D1750" s="12" t="s">
        <v>1560</v>
      </c>
      <c r="E1750" s="11" t="s">
        <v>1596</v>
      </c>
      <c r="F1750" s="12" t="s">
        <v>1597</v>
      </c>
      <c r="G1750" s="11" t="s">
        <v>1598</v>
      </c>
      <c r="H1750" s="12" t="s">
        <v>1599</v>
      </c>
      <c r="I1750" s="11" t="s">
        <v>1600</v>
      </c>
      <c r="J1750" s="12" t="s">
        <v>1597</v>
      </c>
      <c r="K1750" s="12"/>
      <c r="L1750" s="13">
        <v>509588020</v>
      </c>
    </row>
    <row r="1751" spans="1:12" x14ac:dyDescent="0.3">
      <c r="A1751" s="11">
        <v>901001577</v>
      </c>
      <c r="B1751" s="12" t="s">
        <v>1811</v>
      </c>
      <c r="C1751" s="11" t="s">
        <v>985</v>
      </c>
      <c r="D1751" s="12" t="s">
        <v>1560</v>
      </c>
      <c r="E1751" s="11" t="s">
        <v>1596</v>
      </c>
      <c r="F1751" s="12" t="s">
        <v>1597</v>
      </c>
      <c r="G1751" s="11" t="s">
        <v>1598</v>
      </c>
      <c r="H1751" s="12" t="s">
        <v>1599</v>
      </c>
      <c r="I1751" s="11" t="s">
        <v>1600</v>
      </c>
      <c r="J1751" s="12" t="s">
        <v>1597</v>
      </c>
      <c r="K1751" s="12"/>
      <c r="L1751" s="13">
        <v>1578932880</v>
      </c>
    </row>
    <row r="1752" spans="1:12" x14ac:dyDescent="0.3">
      <c r="A1752" s="11">
        <v>901001578</v>
      </c>
      <c r="B1752" s="12" t="s">
        <v>2477</v>
      </c>
      <c r="C1752" s="11" t="s">
        <v>985</v>
      </c>
      <c r="D1752" s="12" t="s">
        <v>1560</v>
      </c>
      <c r="E1752" s="11" t="s">
        <v>1496</v>
      </c>
      <c r="F1752" s="12" t="s">
        <v>1714</v>
      </c>
      <c r="G1752" s="11" t="s">
        <v>1715</v>
      </c>
      <c r="H1752" s="12" t="s">
        <v>1714</v>
      </c>
      <c r="I1752" s="11" t="s">
        <v>1716</v>
      </c>
      <c r="J1752" s="12" t="s">
        <v>1714</v>
      </c>
      <c r="K1752" s="12"/>
      <c r="L1752" s="13">
        <v>55838070</v>
      </c>
    </row>
    <row r="1753" spans="1:12" x14ac:dyDescent="0.3">
      <c r="A1753" s="11">
        <v>901001579</v>
      </c>
      <c r="B1753" s="12" t="s">
        <v>1812</v>
      </c>
      <c r="C1753" s="11" t="s">
        <v>985</v>
      </c>
      <c r="D1753" s="12" t="s">
        <v>1560</v>
      </c>
      <c r="E1753" s="11" t="s">
        <v>1496</v>
      </c>
      <c r="F1753" s="12" t="s">
        <v>1714</v>
      </c>
      <c r="G1753" s="11" t="s">
        <v>1715</v>
      </c>
      <c r="H1753" s="12" t="s">
        <v>1714</v>
      </c>
      <c r="I1753" s="11" t="s">
        <v>1716</v>
      </c>
      <c r="J1753" s="12" t="s">
        <v>1714</v>
      </c>
      <c r="K1753" s="12"/>
      <c r="L1753" s="13">
        <v>444367164</v>
      </c>
    </row>
    <row r="1754" spans="1:12" ht="22.5" x14ac:dyDescent="0.3">
      <c r="A1754" s="11">
        <v>901001580</v>
      </c>
      <c r="B1754" s="12" t="s">
        <v>2358</v>
      </c>
      <c r="C1754" s="11" t="s">
        <v>1017</v>
      </c>
      <c r="D1754" s="12" t="s">
        <v>1493</v>
      </c>
      <c r="E1754" s="11" t="s">
        <v>1268</v>
      </c>
      <c r="F1754" s="12" t="s">
        <v>1625</v>
      </c>
      <c r="G1754" s="11" t="s">
        <v>1514</v>
      </c>
      <c r="H1754" s="12" t="s">
        <v>1626</v>
      </c>
      <c r="I1754" s="11" t="s">
        <v>1627</v>
      </c>
      <c r="J1754" s="12" t="s">
        <v>1626</v>
      </c>
      <c r="K1754" s="12"/>
      <c r="L1754" s="13">
        <v>-19500</v>
      </c>
    </row>
    <row r="1755" spans="1:12" ht="22.5" x14ac:dyDescent="0.3">
      <c r="A1755" s="11">
        <v>901001583</v>
      </c>
      <c r="B1755" s="12" t="s">
        <v>1813</v>
      </c>
      <c r="C1755" s="11" t="s">
        <v>985</v>
      </c>
      <c r="D1755" s="12" t="s">
        <v>1560</v>
      </c>
      <c r="E1755" s="11" t="s">
        <v>1523</v>
      </c>
      <c r="F1755" s="12" t="s">
        <v>1561</v>
      </c>
      <c r="G1755" s="11" t="s">
        <v>1562</v>
      </c>
      <c r="H1755" s="12" t="s">
        <v>1561</v>
      </c>
      <c r="I1755" s="11" t="s">
        <v>1563</v>
      </c>
      <c r="J1755" s="12" t="s">
        <v>1564</v>
      </c>
      <c r="K1755" s="12"/>
      <c r="L1755" s="13">
        <v>225040600</v>
      </c>
    </row>
    <row r="1756" spans="1:12" x14ac:dyDescent="0.3">
      <c r="A1756" s="11">
        <v>901001589</v>
      </c>
      <c r="B1756" s="12" t="s">
        <v>2468</v>
      </c>
      <c r="C1756" s="11" t="s">
        <v>985</v>
      </c>
      <c r="D1756" s="12" t="s">
        <v>1560</v>
      </c>
      <c r="E1756" s="11" t="s">
        <v>1689</v>
      </c>
      <c r="F1756" s="12" t="s">
        <v>1570</v>
      </c>
      <c r="G1756" s="11" t="s">
        <v>1569</v>
      </c>
      <c r="H1756" s="12" t="s">
        <v>1570</v>
      </c>
      <c r="I1756" s="11" t="s">
        <v>1766</v>
      </c>
      <c r="J1756" s="12" t="s">
        <v>1767</v>
      </c>
      <c r="K1756" s="12"/>
      <c r="L1756" s="13">
        <v>-3720</v>
      </c>
    </row>
    <row r="1757" spans="1:12" x14ac:dyDescent="0.3">
      <c r="A1757" s="11">
        <v>901001590</v>
      </c>
      <c r="B1757" s="12" t="s">
        <v>1814</v>
      </c>
      <c r="C1757" s="11" t="s">
        <v>985</v>
      </c>
      <c r="D1757" s="12" t="s">
        <v>1560</v>
      </c>
      <c r="E1757" s="11" t="s">
        <v>1689</v>
      </c>
      <c r="F1757" s="12" t="s">
        <v>1570</v>
      </c>
      <c r="G1757" s="11" t="s">
        <v>1569</v>
      </c>
      <c r="H1757" s="12" t="s">
        <v>1570</v>
      </c>
      <c r="I1757" s="11" t="s">
        <v>1766</v>
      </c>
      <c r="J1757" s="12" t="s">
        <v>1767</v>
      </c>
      <c r="K1757" s="12"/>
      <c r="L1757" s="13">
        <v>-42160</v>
      </c>
    </row>
    <row r="1758" spans="1:12" x14ac:dyDescent="0.3">
      <c r="A1758" s="11">
        <v>901001591</v>
      </c>
      <c r="B1758" s="12" t="s">
        <v>2469</v>
      </c>
      <c r="C1758" s="11" t="s">
        <v>985</v>
      </c>
      <c r="D1758" s="12" t="s">
        <v>1560</v>
      </c>
      <c r="E1758" s="11" t="s">
        <v>1689</v>
      </c>
      <c r="F1758" s="12" t="s">
        <v>1570</v>
      </c>
      <c r="G1758" s="11" t="s">
        <v>1569</v>
      </c>
      <c r="H1758" s="12" t="s">
        <v>1570</v>
      </c>
      <c r="I1758" s="11" t="s">
        <v>1766</v>
      </c>
      <c r="J1758" s="12" t="s">
        <v>1767</v>
      </c>
      <c r="K1758" s="12"/>
      <c r="L1758" s="13">
        <v>-47120</v>
      </c>
    </row>
    <row r="1759" spans="1:12" ht="22.5" x14ac:dyDescent="0.3">
      <c r="A1759" s="11">
        <v>901001596</v>
      </c>
      <c r="B1759" s="12" t="s">
        <v>2403</v>
      </c>
      <c r="C1759" s="11" t="s">
        <v>985</v>
      </c>
      <c r="D1759" s="12" t="s">
        <v>1560</v>
      </c>
      <c r="E1759" s="11" t="s">
        <v>1596</v>
      </c>
      <c r="F1759" s="12" t="s">
        <v>1597</v>
      </c>
      <c r="G1759" s="11" t="s">
        <v>1598</v>
      </c>
      <c r="H1759" s="12" t="s">
        <v>1599</v>
      </c>
      <c r="I1759" s="11" t="s">
        <v>1600</v>
      </c>
      <c r="J1759" s="12" t="s">
        <v>1597</v>
      </c>
      <c r="K1759" s="12"/>
      <c r="L1759" s="13">
        <v>-316800</v>
      </c>
    </row>
    <row r="1760" spans="1:12" x14ac:dyDescent="0.3">
      <c r="A1760" s="11">
        <v>901001599</v>
      </c>
      <c r="B1760" s="12" t="s">
        <v>1815</v>
      </c>
      <c r="C1760" s="11" t="s">
        <v>985</v>
      </c>
      <c r="D1760" s="12" t="s">
        <v>1560</v>
      </c>
      <c r="E1760" s="11" t="s">
        <v>1496</v>
      </c>
      <c r="F1760" s="12" t="s">
        <v>1714</v>
      </c>
      <c r="G1760" s="11" t="s">
        <v>1715</v>
      </c>
      <c r="H1760" s="12" t="s">
        <v>1714</v>
      </c>
      <c r="I1760" s="11" t="s">
        <v>1716</v>
      </c>
      <c r="J1760" s="12" t="s">
        <v>1714</v>
      </c>
      <c r="K1760" s="12"/>
      <c r="L1760" s="13">
        <v>209525408</v>
      </c>
    </row>
    <row r="1761" spans="1:12" ht="22.5" x14ac:dyDescent="0.3">
      <c r="A1761" s="11">
        <v>901001600</v>
      </c>
      <c r="B1761" s="12" t="s">
        <v>1816</v>
      </c>
      <c r="C1761" s="11" t="s">
        <v>985</v>
      </c>
      <c r="D1761" s="12" t="s">
        <v>1560</v>
      </c>
      <c r="E1761" s="11" t="s">
        <v>1496</v>
      </c>
      <c r="F1761" s="12" t="s">
        <v>1714</v>
      </c>
      <c r="G1761" s="11" t="s">
        <v>1715</v>
      </c>
      <c r="H1761" s="12" t="s">
        <v>1714</v>
      </c>
      <c r="I1761" s="11" t="s">
        <v>1716</v>
      </c>
      <c r="J1761" s="12" t="s">
        <v>1714</v>
      </c>
      <c r="K1761" s="12"/>
      <c r="L1761" s="13">
        <v>178246848</v>
      </c>
    </row>
    <row r="1762" spans="1:12" x14ac:dyDescent="0.3">
      <c r="A1762" s="11">
        <v>901001601</v>
      </c>
      <c r="B1762" s="12" t="s">
        <v>2478</v>
      </c>
      <c r="C1762" s="11" t="s">
        <v>985</v>
      </c>
      <c r="D1762" s="12" t="s">
        <v>1560</v>
      </c>
      <c r="E1762" s="11" t="s">
        <v>1496</v>
      </c>
      <c r="F1762" s="12" t="s">
        <v>1714</v>
      </c>
      <c r="G1762" s="11" t="s">
        <v>1715</v>
      </c>
      <c r="H1762" s="12" t="s">
        <v>1714</v>
      </c>
      <c r="I1762" s="11" t="s">
        <v>1716</v>
      </c>
      <c r="J1762" s="12" t="s">
        <v>1714</v>
      </c>
      <c r="K1762" s="12"/>
      <c r="L1762" s="13">
        <v>50180376</v>
      </c>
    </row>
    <row r="1763" spans="1:12" x14ac:dyDescent="0.3">
      <c r="A1763" s="11">
        <v>901001602</v>
      </c>
      <c r="B1763" s="12" t="s">
        <v>1817</v>
      </c>
      <c r="C1763" s="11" t="s">
        <v>985</v>
      </c>
      <c r="D1763" s="12" t="s">
        <v>1560</v>
      </c>
      <c r="E1763" s="11" t="s">
        <v>1496</v>
      </c>
      <c r="F1763" s="12" t="s">
        <v>1714</v>
      </c>
      <c r="G1763" s="11" t="s">
        <v>1715</v>
      </c>
      <c r="H1763" s="12" t="s">
        <v>1714</v>
      </c>
      <c r="I1763" s="11" t="s">
        <v>1716</v>
      </c>
      <c r="J1763" s="12" t="s">
        <v>1714</v>
      </c>
      <c r="K1763" s="12"/>
      <c r="L1763" s="13">
        <v>498082740</v>
      </c>
    </row>
    <row r="1764" spans="1:12" ht="22.5" x14ac:dyDescent="0.3">
      <c r="A1764" s="11">
        <v>901001606</v>
      </c>
      <c r="B1764" s="12" t="s">
        <v>1818</v>
      </c>
      <c r="C1764" s="11" t="s">
        <v>985</v>
      </c>
      <c r="D1764" s="12" t="s">
        <v>1560</v>
      </c>
      <c r="E1764" s="11" t="s">
        <v>1596</v>
      </c>
      <c r="F1764" s="12" t="s">
        <v>1597</v>
      </c>
      <c r="G1764" s="11" t="s">
        <v>1598</v>
      </c>
      <c r="H1764" s="12" t="s">
        <v>1599</v>
      </c>
      <c r="I1764" s="11" t="s">
        <v>1600</v>
      </c>
      <c r="J1764" s="12" t="s">
        <v>1597</v>
      </c>
      <c r="K1764" s="12"/>
      <c r="L1764" s="13">
        <v>182037250</v>
      </c>
    </row>
    <row r="1765" spans="1:12" ht="22.5" x14ac:dyDescent="0.3">
      <c r="A1765" s="11">
        <v>901001617</v>
      </c>
      <c r="B1765" s="12" t="s">
        <v>1819</v>
      </c>
      <c r="C1765" s="11" t="s">
        <v>985</v>
      </c>
      <c r="D1765" s="12" t="s">
        <v>1560</v>
      </c>
      <c r="E1765" s="11" t="s">
        <v>1596</v>
      </c>
      <c r="F1765" s="12" t="s">
        <v>1597</v>
      </c>
      <c r="G1765" s="11" t="s">
        <v>1598</v>
      </c>
      <c r="H1765" s="12" t="s">
        <v>1599</v>
      </c>
      <c r="I1765" s="11" t="s">
        <v>1600</v>
      </c>
      <c r="J1765" s="12" t="s">
        <v>1597</v>
      </c>
      <c r="K1765" s="12"/>
      <c r="L1765" s="13">
        <v>214448400</v>
      </c>
    </row>
    <row r="1766" spans="1:12" ht="22.5" x14ac:dyDescent="0.3">
      <c r="A1766" s="11">
        <v>901001618</v>
      </c>
      <c r="B1766" s="12" t="s">
        <v>1820</v>
      </c>
      <c r="C1766" s="11" t="s">
        <v>985</v>
      </c>
      <c r="D1766" s="12" t="s">
        <v>1560</v>
      </c>
      <c r="E1766" s="11" t="s">
        <v>1596</v>
      </c>
      <c r="F1766" s="12" t="s">
        <v>1597</v>
      </c>
      <c r="G1766" s="11" t="s">
        <v>1598</v>
      </c>
      <c r="H1766" s="12" t="s">
        <v>1599</v>
      </c>
      <c r="I1766" s="11" t="s">
        <v>1600</v>
      </c>
      <c r="J1766" s="12" t="s">
        <v>1597</v>
      </c>
      <c r="K1766" s="12"/>
      <c r="L1766" s="13">
        <v>205105860</v>
      </c>
    </row>
    <row r="1767" spans="1:12" x14ac:dyDescent="0.3">
      <c r="A1767" s="11">
        <v>901001626</v>
      </c>
      <c r="B1767" s="12" t="s">
        <v>2446</v>
      </c>
      <c r="C1767" s="11" t="s">
        <v>985</v>
      </c>
      <c r="D1767" s="12" t="s">
        <v>1560</v>
      </c>
      <c r="E1767" s="11" t="s">
        <v>1326</v>
      </c>
      <c r="F1767" s="12" t="s">
        <v>1742</v>
      </c>
      <c r="G1767" s="11" t="s">
        <v>1743</v>
      </c>
      <c r="H1767" s="12" t="s">
        <v>1744</v>
      </c>
      <c r="I1767" s="11" t="s">
        <v>1745</v>
      </c>
      <c r="J1767" s="12" t="s">
        <v>1746</v>
      </c>
      <c r="K1767" s="12"/>
      <c r="L1767" s="13">
        <v>-9620</v>
      </c>
    </row>
    <row r="1768" spans="1:12" x14ac:dyDescent="0.3">
      <c r="A1768" s="11">
        <v>901001627</v>
      </c>
      <c r="B1768" s="12" t="s">
        <v>1821</v>
      </c>
      <c r="C1768" s="11" t="s">
        <v>1017</v>
      </c>
      <c r="D1768" s="12" t="s">
        <v>1493</v>
      </c>
      <c r="E1768" s="11" t="s">
        <v>1268</v>
      </c>
      <c r="F1768" s="12" t="s">
        <v>1625</v>
      </c>
      <c r="G1768" s="11" t="s">
        <v>1646</v>
      </c>
      <c r="H1768" s="12" t="s">
        <v>1647</v>
      </c>
      <c r="I1768" s="11" t="s">
        <v>1648</v>
      </c>
      <c r="J1768" s="12" t="s">
        <v>1647</v>
      </c>
      <c r="K1768" s="12"/>
      <c r="L1768" s="13">
        <v>3080884455</v>
      </c>
    </row>
    <row r="1769" spans="1:12" ht="22.5" x14ac:dyDescent="0.3">
      <c r="A1769" s="11">
        <v>901001629</v>
      </c>
      <c r="B1769" s="12" t="s">
        <v>3274</v>
      </c>
      <c r="C1769" s="11" t="s">
        <v>985</v>
      </c>
      <c r="D1769" s="12" t="s">
        <v>1560</v>
      </c>
      <c r="E1769" s="11" t="s">
        <v>3239</v>
      </c>
      <c r="F1769" s="12" t="s">
        <v>3240</v>
      </c>
      <c r="G1769" s="11" t="s">
        <v>3239</v>
      </c>
      <c r="H1769" s="12" t="s">
        <v>3240</v>
      </c>
      <c r="I1769" s="11" t="s">
        <v>958</v>
      </c>
      <c r="J1769" s="12" t="s">
        <v>959</v>
      </c>
      <c r="K1769" s="12"/>
      <c r="L1769" s="13">
        <v>38478479</v>
      </c>
    </row>
    <row r="1770" spans="1:12" ht="22.5" x14ac:dyDescent="0.3">
      <c r="A1770" s="11">
        <v>901001635</v>
      </c>
      <c r="B1770" s="12" t="s">
        <v>1822</v>
      </c>
      <c r="C1770" s="11" t="s">
        <v>985</v>
      </c>
      <c r="D1770" s="12" t="s">
        <v>1560</v>
      </c>
      <c r="E1770" s="11" t="s">
        <v>1596</v>
      </c>
      <c r="F1770" s="12" t="s">
        <v>1597</v>
      </c>
      <c r="G1770" s="11" t="s">
        <v>1598</v>
      </c>
      <c r="H1770" s="12" t="s">
        <v>1599</v>
      </c>
      <c r="I1770" s="11" t="s">
        <v>1600</v>
      </c>
      <c r="J1770" s="12" t="s">
        <v>1597</v>
      </c>
      <c r="K1770" s="12"/>
      <c r="L1770" s="13">
        <v>2274219990</v>
      </c>
    </row>
    <row r="1771" spans="1:12" ht="22.5" x14ac:dyDescent="0.3">
      <c r="A1771" s="11">
        <v>901001636</v>
      </c>
      <c r="B1771" s="12" t="s">
        <v>1823</v>
      </c>
      <c r="C1771" s="11" t="s">
        <v>985</v>
      </c>
      <c r="D1771" s="12" t="s">
        <v>1560</v>
      </c>
      <c r="E1771" s="11" t="s">
        <v>1596</v>
      </c>
      <c r="F1771" s="12" t="s">
        <v>1597</v>
      </c>
      <c r="G1771" s="11" t="s">
        <v>1598</v>
      </c>
      <c r="H1771" s="12" t="s">
        <v>1599</v>
      </c>
      <c r="I1771" s="11" t="s">
        <v>1600</v>
      </c>
      <c r="J1771" s="12" t="s">
        <v>1597</v>
      </c>
      <c r="K1771" s="12"/>
      <c r="L1771" s="13">
        <v>788857080</v>
      </c>
    </row>
    <row r="1772" spans="1:12" ht="22.5" x14ac:dyDescent="0.3">
      <c r="A1772" s="11">
        <v>901001637</v>
      </c>
      <c r="B1772" s="12" t="s">
        <v>1824</v>
      </c>
      <c r="C1772" s="11" t="s">
        <v>985</v>
      </c>
      <c r="D1772" s="12" t="s">
        <v>1560</v>
      </c>
      <c r="E1772" s="11" t="s">
        <v>1596</v>
      </c>
      <c r="F1772" s="12" t="s">
        <v>1597</v>
      </c>
      <c r="G1772" s="11" t="s">
        <v>1598</v>
      </c>
      <c r="H1772" s="12" t="s">
        <v>1599</v>
      </c>
      <c r="I1772" s="11" t="s">
        <v>1600</v>
      </c>
      <c r="J1772" s="12" t="s">
        <v>1597</v>
      </c>
      <c r="K1772" s="12"/>
      <c r="L1772" s="13">
        <v>45567360</v>
      </c>
    </row>
    <row r="1773" spans="1:12" ht="22.5" x14ac:dyDescent="0.3">
      <c r="A1773" s="11">
        <v>901001638</v>
      </c>
      <c r="B1773" s="12" t="s">
        <v>2404</v>
      </c>
      <c r="C1773" s="11" t="s">
        <v>985</v>
      </c>
      <c r="D1773" s="12" t="s">
        <v>1560</v>
      </c>
      <c r="E1773" s="11" t="s">
        <v>1596</v>
      </c>
      <c r="F1773" s="12" t="s">
        <v>1597</v>
      </c>
      <c r="G1773" s="11" t="s">
        <v>1598</v>
      </c>
      <c r="H1773" s="12" t="s">
        <v>1599</v>
      </c>
      <c r="I1773" s="11" t="s">
        <v>1600</v>
      </c>
      <c r="J1773" s="12" t="s">
        <v>1597</v>
      </c>
      <c r="K1773" s="12"/>
      <c r="L1773" s="13">
        <v>44593920</v>
      </c>
    </row>
    <row r="1774" spans="1:12" ht="22.5" x14ac:dyDescent="0.3">
      <c r="A1774" s="11">
        <v>901001641</v>
      </c>
      <c r="B1774" s="12" t="s">
        <v>1825</v>
      </c>
      <c r="C1774" s="11" t="s">
        <v>985</v>
      </c>
      <c r="D1774" s="12" t="s">
        <v>1560</v>
      </c>
      <c r="E1774" s="11" t="s">
        <v>1596</v>
      </c>
      <c r="F1774" s="12" t="s">
        <v>1597</v>
      </c>
      <c r="G1774" s="11" t="s">
        <v>1598</v>
      </c>
      <c r="H1774" s="12" t="s">
        <v>1599</v>
      </c>
      <c r="I1774" s="11" t="s">
        <v>1600</v>
      </c>
      <c r="J1774" s="12" t="s">
        <v>1597</v>
      </c>
      <c r="K1774" s="12"/>
      <c r="L1774" s="13">
        <v>-9712080</v>
      </c>
    </row>
    <row r="1775" spans="1:12" x14ac:dyDescent="0.3">
      <c r="A1775" s="11">
        <v>901001642</v>
      </c>
      <c r="B1775" s="12" t="s">
        <v>3275</v>
      </c>
      <c r="C1775" s="11" t="s">
        <v>985</v>
      </c>
      <c r="D1775" s="12" t="s">
        <v>1560</v>
      </c>
      <c r="E1775" s="11" t="s">
        <v>3239</v>
      </c>
      <c r="F1775" s="12" t="s">
        <v>3240</v>
      </c>
      <c r="G1775" s="11" t="s">
        <v>3239</v>
      </c>
      <c r="H1775" s="12" t="s">
        <v>3240</v>
      </c>
      <c r="I1775" s="11" t="s">
        <v>1593</v>
      </c>
      <c r="J1775" s="12" t="s">
        <v>1594</v>
      </c>
      <c r="K1775" s="12"/>
      <c r="L1775" s="13">
        <v>85683916</v>
      </c>
    </row>
    <row r="1776" spans="1:12" ht="22.5" x14ac:dyDescent="0.3">
      <c r="A1776" s="11">
        <v>901001661</v>
      </c>
      <c r="B1776" s="12" t="s">
        <v>1826</v>
      </c>
      <c r="C1776" s="11" t="s">
        <v>985</v>
      </c>
      <c r="D1776" s="12" t="s">
        <v>1560</v>
      </c>
      <c r="E1776" s="11" t="s">
        <v>1596</v>
      </c>
      <c r="F1776" s="12" t="s">
        <v>1597</v>
      </c>
      <c r="G1776" s="11" t="s">
        <v>1598</v>
      </c>
      <c r="H1776" s="12" t="s">
        <v>1599</v>
      </c>
      <c r="I1776" s="11" t="s">
        <v>1600</v>
      </c>
      <c r="J1776" s="12" t="s">
        <v>1597</v>
      </c>
      <c r="K1776" s="12"/>
      <c r="L1776" s="13">
        <v>463793415</v>
      </c>
    </row>
    <row r="1777" spans="1:12" ht="22.5" x14ac:dyDescent="0.3">
      <c r="A1777" s="11">
        <v>901001665</v>
      </c>
      <c r="B1777" s="12" t="s">
        <v>1827</v>
      </c>
      <c r="C1777" s="11" t="s">
        <v>985</v>
      </c>
      <c r="D1777" s="12" t="s">
        <v>1560</v>
      </c>
      <c r="E1777" s="11" t="s">
        <v>1496</v>
      </c>
      <c r="F1777" s="12" t="s">
        <v>1714</v>
      </c>
      <c r="G1777" s="11" t="s">
        <v>1715</v>
      </c>
      <c r="H1777" s="12" t="s">
        <v>1714</v>
      </c>
      <c r="I1777" s="11" t="s">
        <v>1716</v>
      </c>
      <c r="J1777" s="12" t="s">
        <v>1714</v>
      </c>
      <c r="K1777" s="12"/>
      <c r="L1777" s="13">
        <v>369904200</v>
      </c>
    </row>
    <row r="1778" spans="1:12" ht="22.5" x14ac:dyDescent="0.3">
      <c r="A1778" s="11">
        <v>901001666</v>
      </c>
      <c r="B1778" s="12" t="s">
        <v>1828</v>
      </c>
      <c r="C1778" s="11" t="s">
        <v>985</v>
      </c>
      <c r="D1778" s="12" t="s">
        <v>1560</v>
      </c>
      <c r="E1778" s="11" t="s">
        <v>1496</v>
      </c>
      <c r="F1778" s="12" t="s">
        <v>1714</v>
      </c>
      <c r="G1778" s="11" t="s">
        <v>1715</v>
      </c>
      <c r="H1778" s="12" t="s">
        <v>1714</v>
      </c>
      <c r="I1778" s="11" t="s">
        <v>1716</v>
      </c>
      <c r="J1778" s="12" t="s">
        <v>1714</v>
      </c>
      <c r="K1778" s="12"/>
      <c r="L1778" s="13">
        <v>251178768</v>
      </c>
    </row>
    <row r="1779" spans="1:12" ht="22.5" x14ac:dyDescent="0.3">
      <c r="A1779" s="11">
        <v>901001667</v>
      </c>
      <c r="B1779" s="12" t="s">
        <v>1829</v>
      </c>
      <c r="C1779" s="11" t="s">
        <v>985</v>
      </c>
      <c r="D1779" s="12" t="s">
        <v>1560</v>
      </c>
      <c r="E1779" s="11" t="s">
        <v>1496</v>
      </c>
      <c r="F1779" s="12" t="s">
        <v>1714</v>
      </c>
      <c r="G1779" s="11" t="s">
        <v>1715</v>
      </c>
      <c r="H1779" s="12" t="s">
        <v>1714</v>
      </c>
      <c r="I1779" s="11" t="s">
        <v>1716</v>
      </c>
      <c r="J1779" s="12" t="s">
        <v>1714</v>
      </c>
      <c r="K1779" s="12"/>
      <c r="L1779" s="13">
        <v>329540952</v>
      </c>
    </row>
    <row r="1780" spans="1:12" ht="22.5" x14ac:dyDescent="0.3">
      <c r="A1780" s="11">
        <v>901001668</v>
      </c>
      <c r="B1780" s="12" t="s">
        <v>1830</v>
      </c>
      <c r="C1780" s="11" t="s">
        <v>985</v>
      </c>
      <c r="D1780" s="12" t="s">
        <v>1560</v>
      </c>
      <c r="E1780" s="11" t="s">
        <v>1496</v>
      </c>
      <c r="F1780" s="12" t="s">
        <v>1714</v>
      </c>
      <c r="G1780" s="11" t="s">
        <v>1715</v>
      </c>
      <c r="H1780" s="12" t="s">
        <v>1714</v>
      </c>
      <c r="I1780" s="11" t="s">
        <v>1716</v>
      </c>
      <c r="J1780" s="12" t="s">
        <v>1714</v>
      </c>
      <c r="K1780" s="12"/>
      <c r="L1780" s="13">
        <v>238300608</v>
      </c>
    </row>
    <row r="1781" spans="1:12" ht="22.5" x14ac:dyDescent="0.3">
      <c r="A1781" s="11">
        <v>901001669</v>
      </c>
      <c r="B1781" s="12" t="s">
        <v>1831</v>
      </c>
      <c r="C1781" s="11" t="s">
        <v>985</v>
      </c>
      <c r="D1781" s="12" t="s">
        <v>1560</v>
      </c>
      <c r="E1781" s="11" t="s">
        <v>1596</v>
      </c>
      <c r="F1781" s="12" t="s">
        <v>1597</v>
      </c>
      <c r="G1781" s="11" t="s">
        <v>1598</v>
      </c>
      <c r="H1781" s="12" t="s">
        <v>1599</v>
      </c>
      <c r="I1781" s="11" t="s">
        <v>1600</v>
      </c>
      <c r="J1781" s="12" t="s">
        <v>1597</v>
      </c>
      <c r="K1781" s="12"/>
      <c r="L1781" s="13">
        <v>-416100</v>
      </c>
    </row>
    <row r="1782" spans="1:12" x14ac:dyDescent="0.3">
      <c r="A1782" s="11">
        <v>901001674</v>
      </c>
      <c r="B1782" s="12" t="s">
        <v>1832</v>
      </c>
      <c r="C1782" s="11" t="s">
        <v>985</v>
      </c>
      <c r="D1782" s="12" t="s">
        <v>1560</v>
      </c>
      <c r="E1782" s="11" t="s">
        <v>1596</v>
      </c>
      <c r="F1782" s="12" t="s">
        <v>1597</v>
      </c>
      <c r="G1782" s="11" t="s">
        <v>1598</v>
      </c>
      <c r="H1782" s="12" t="s">
        <v>1599</v>
      </c>
      <c r="I1782" s="11" t="s">
        <v>1600</v>
      </c>
      <c r="J1782" s="12" t="s">
        <v>1597</v>
      </c>
      <c r="K1782" s="12"/>
      <c r="L1782" s="13">
        <v>163877520</v>
      </c>
    </row>
    <row r="1783" spans="1:12" x14ac:dyDescent="0.3">
      <c r="A1783" s="11">
        <v>901001676</v>
      </c>
      <c r="B1783" s="12" t="s">
        <v>1833</v>
      </c>
      <c r="C1783" s="11" t="s">
        <v>985</v>
      </c>
      <c r="D1783" s="12" t="s">
        <v>1560</v>
      </c>
      <c r="E1783" s="11" t="s">
        <v>1523</v>
      </c>
      <c r="F1783" s="12" t="s">
        <v>1561</v>
      </c>
      <c r="G1783" s="11" t="s">
        <v>1562</v>
      </c>
      <c r="H1783" s="12" t="s">
        <v>1561</v>
      </c>
      <c r="I1783" s="11" t="s">
        <v>1577</v>
      </c>
      <c r="J1783" s="12" t="s">
        <v>1578</v>
      </c>
      <c r="K1783" s="12"/>
      <c r="L1783" s="13">
        <v>554298</v>
      </c>
    </row>
    <row r="1784" spans="1:12" x14ac:dyDescent="0.3">
      <c r="A1784" s="11">
        <v>901001677</v>
      </c>
      <c r="B1784" s="12" t="s">
        <v>1834</v>
      </c>
      <c r="C1784" s="11" t="s">
        <v>985</v>
      </c>
      <c r="D1784" s="12" t="s">
        <v>1560</v>
      </c>
      <c r="E1784" s="11" t="s">
        <v>1596</v>
      </c>
      <c r="F1784" s="12" t="s">
        <v>1597</v>
      </c>
      <c r="G1784" s="11" t="s">
        <v>1598</v>
      </c>
      <c r="H1784" s="12" t="s">
        <v>1599</v>
      </c>
      <c r="I1784" s="11" t="s">
        <v>1600</v>
      </c>
      <c r="J1784" s="12" t="s">
        <v>1597</v>
      </c>
      <c r="K1784" s="12"/>
      <c r="L1784" s="13">
        <v>1598066820</v>
      </c>
    </row>
    <row r="1785" spans="1:12" ht="22.5" x14ac:dyDescent="0.3">
      <c r="A1785" s="11">
        <v>901001681</v>
      </c>
      <c r="B1785" s="12" t="s">
        <v>1835</v>
      </c>
      <c r="C1785" s="11" t="s">
        <v>985</v>
      </c>
      <c r="D1785" s="12" t="s">
        <v>1560</v>
      </c>
      <c r="E1785" s="11" t="s">
        <v>1596</v>
      </c>
      <c r="F1785" s="12" t="s">
        <v>1597</v>
      </c>
      <c r="G1785" s="11" t="s">
        <v>1598</v>
      </c>
      <c r="H1785" s="12" t="s">
        <v>1599</v>
      </c>
      <c r="I1785" s="11" t="s">
        <v>1600</v>
      </c>
      <c r="J1785" s="12" t="s">
        <v>1597</v>
      </c>
      <c r="K1785" s="12"/>
      <c r="L1785" s="13">
        <v>1261079010</v>
      </c>
    </row>
    <row r="1786" spans="1:12" ht="22.5" x14ac:dyDescent="0.3">
      <c r="A1786" s="11">
        <v>901001682</v>
      </c>
      <c r="B1786" s="12" t="s">
        <v>1836</v>
      </c>
      <c r="C1786" s="11" t="s">
        <v>985</v>
      </c>
      <c r="D1786" s="12" t="s">
        <v>1560</v>
      </c>
      <c r="E1786" s="11" t="s">
        <v>1596</v>
      </c>
      <c r="F1786" s="12" t="s">
        <v>1597</v>
      </c>
      <c r="G1786" s="11" t="s">
        <v>1598</v>
      </c>
      <c r="H1786" s="12" t="s">
        <v>1599</v>
      </c>
      <c r="I1786" s="11" t="s">
        <v>1600</v>
      </c>
      <c r="J1786" s="12" t="s">
        <v>1597</v>
      </c>
      <c r="K1786" s="12"/>
      <c r="L1786" s="13">
        <v>498823544</v>
      </c>
    </row>
    <row r="1787" spans="1:12" ht="22.5" x14ac:dyDescent="0.3">
      <c r="A1787" s="11">
        <v>901001683</v>
      </c>
      <c r="B1787" s="12" t="s">
        <v>1837</v>
      </c>
      <c r="C1787" s="11" t="s">
        <v>985</v>
      </c>
      <c r="D1787" s="12" t="s">
        <v>1560</v>
      </c>
      <c r="E1787" s="11" t="s">
        <v>1596</v>
      </c>
      <c r="F1787" s="12" t="s">
        <v>1597</v>
      </c>
      <c r="G1787" s="11" t="s">
        <v>1598</v>
      </c>
      <c r="H1787" s="12" t="s">
        <v>1599</v>
      </c>
      <c r="I1787" s="11" t="s">
        <v>1600</v>
      </c>
      <c r="J1787" s="12" t="s">
        <v>1597</v>
      </c>
      <c r="K1787" s="12"/>
      <c r="L1787" s="13">
        <v>252429982</v>
      </c>
    </row>
    <row r="1788" spans="1:12" x14ac:dyDescent="0.3">
      <c r="A1788" s="11">
        <v>901001684</v>
      </c>
      <c r="B1788" s="12" t="s">
        <v>1838</v>
      </c>
      <c r="C1788" s="11" t="s">
        <v>985</v>
      </c>
      <c r="D1788" s="12" t="s">
        <v>1560</v>
      </c>
      <c r="E1788" s="11" t="s">
        <v>1596</v>
      </c>
      <c r="F1788" s="12" t="s">
        <v>1597</v>
      </c>
      <c r="G1788" s="11" t="s">
        <v>1598</v>
      </c>
      <c r="H1788" s="12" t="s">
        <v>1599</v>
      </c>
      <c r="I1788" s="11" t="s">
        <v>1600</v>
      </c>
      <c r="J1788" s="12" t="s">
        <v>1597</v>
      </c>
      <c r="K1788" s="12"/>
      <c r="L1788" s="13">
        <v>946427760</v>
      </c>
    </row>
    <row r="1789" spans="1:12" x14ac:dyDescent="0.3">
      <c r="A1789" s="11">
        <v>901001689</v>
      </c>
      <c r="B1789" s="12" t="s">
        <v>1839</v>
      </c>
      <c r="C1789" s="11" t="s">
        <v>985</v>
      </c>
      <c r="D1789" s="12" t="s">
        <v>1560</v>
      </c>
      <c r="E1789" s="11" t="s">
        <v>1508</v>
      </c>
      <c r="F1789" s="12" t="s">
        <v>1840</v>
      </c>
      <c r="G1789" s="11" t="s">
        <v>1841</v>
      </c>
      <c r="H1789" s="12" t="s">
        <v>1840</v>
      </c>
      <c r="I1789" s="11" t="s">
        <v>1600</v>
      </c>
      <c r="J1789" s="12" t="s">
        <v>1597</v>
      </c>
      <c r="K1789" s="12"/>
      <c r="L1789" s="13">
        <v>208020880</v>
      </c>
    </row>
    <row r="1790" spans="1:12" x14ac:dyDescent="0.3">
      <c r="A1790" s="11">
        <v>901001690</v>
      </c>
      <c r="B1790" s="12" t="s">
        <v>1842</v>
      </c>
      <c r="C1790" s="11" t="s">
        <v>985</v>
      </c>
      <c r="D1790" s="12" t="s">
        <v>1560</v>
      </c>
      <c r="E1790" s="11" t="s">
        <v>1508</v>
      </c>
      <c r="F1790" s="12" t="s">
        <v>1840</v>
      </c>
      <c r="G1790" s="11" t="s">
        <v>1841</v>
      </c>
      <c r="H1790" s="12" t="s">
        <v>1840</v>
      </c>
      <c r="I1790" s="11" t="s">
        <v>1600</v>
      </c>
      <c r="J1790" s="12" t="s">
        <v>1597</v>
      </c>
      <c r="K1790" s="12"/>
      <c r="L1790" s="13">
        <v>99635160</v>
      </c>
    </row>
    <row r="1791" spans="1:12" x14ac:dyDescent="0.3">
      <c r="A1791" s="11">
        <v>901001691</v>
      </c>
      <c r="B1791" s="12" t="s">
        <v>1843</v>
      </c>
      <c r="C1791" s="11" t="s">
        <v>985</v>
      </c>
      <c r="D1791" s="12" t="s">
        <v>1560</v>
      </c>
      <c r="E1791" s="11" t="s">
        <v>1508</v>
      </c>
      <c r="F1791" s="12" t="s">
        <v>1840</v>
      </c>
      <c r="G1791" s="11" t="s">
        <v>1841</v>
      </c>
      <c r="H1791" s="12" t="s">
        <v>1840</v>
      </c>
      <c r="I1791" s="11" t="s">
        <v>1600</v>
      </c>
      <c r="J1791" s="12" t="s">
        <v>1597</v>
      </c>
      <c r="K1791" s="12"/>
      <c r="L1791" s="13">
        <v>312653520</v>
      </c>
    </row>
    <row r="1792" spans="1:12" x14ac:dyDescent="0.3">
      <c r="A1792" s="11">
        <v>901001692</v>
      </c>
      <c r="B1792" s="12" t="s">
        <v>1844</v>
      </c>
      <c r="C1792" s="11" t="s">
        <v>985</v>
      </c>
      <c r="D1792" s="12" t="s">
        <v>1560</v>
      </c>
      <c r="E1792" s="11" t="s">
        <v>1508</v>
      </c>
      <c r="F1792" s="12" t="s">
        <v>1840</v>
      </c>
      <c r="G1792" s="11" t="s">
        <v>1841</v>
      </c>
      <c r="H1792" s="12" t="s">
        <v>1840</v>
      </c>
      <c r="I1792" s="11" t="s">
        <v>1600</v>
      </c>
      <c r="J1792" s="12" t="s">
        <v>1597</v>
      </c>
      <c r="K1792" s="12"/>
      <c r="L1792" s="13">
        <v>79940340</v>
      </c>
    </row>
    <row r="1793" spans="1:12" x14ac:dyDescent="0.3">
      <c r="A1793" s="11">
        <v>901001693</v>
      </c>
      <c r="B1793" s="12" t="s">
        <v>1845</v>
      </c>
      <c r="C1793" s="11" t="s">
        <v>985</v>
      </c>
      <c r="D1793" s="12" t="s">
        <v>1560</v>
      </c>
      <c r="E1793" s="11" t="s">
        <v>1508</v>
      </c>
      <c r="F1793" s="12" t="s">
        <v>1840</v>
      </c>
      <c r="G1793" s="11" t="s">
        <v>1841</v>
      </c>
      <c r="H1793" s="12" t="s">
        <v>1840</v>
      </c>
      <c r="I1793" s="11" t="s">
        <v>1600</v>
      </c>
      <c r="J1793" s="12" t="s">
        <v>1597</v>
      </c>
      <c r="K1793" s="12"/>
      <c r="L1793" s="13">
        <v>133455960</v>
      </c>
    </row>
    <row r="1794" spans="1:12" x14ac:dyDescent="0.3">
      <c r="A1794" s="11">
        <v>901001694</v>
      </c>
      <c r="B1794" s="12" t="s">
        <v>1846</v>
      </c>
      <c r="C1794" s="11" t="s">
        <v>985</v>
      </c>
      <c r="D1794" s="12" t="s">
        <v>1560</v>
      </c>
      <c r="E1794" s="11" t="s">
        <v>1508</v>
      </c>
      <c r="F1794" s="12" t="s">
        <v>1840</v>
      </c>
      <c r="G1794" s="11" t="s">
        <v>1841</v>
      </c>
      <c r="H1794" s="12" t="s">
        <v>1840</v>
      </c>
      <c r="I1794" s="11" t="s">
        <v>1600</v>
      </c>
      <c r="J1794" s="12" t="s">
        <v>1597</v>
      </c>
      <c r="K1794" s="12"/>
      <c r="L1794" s="13">
        <v>38659320</v>
      </c>
    </row>
    <row r="1795" spans="1:12" ht="22.5" x14ac:dyDescent="0.3">
      <c r="A1795" s="11">
        <v>901001695</v>
      </c>
      <c r="B1795" s="12" t="s">
        <v>1847</v>
      </c>
      <c r="C1795" s="11" t="s">
        <v>985</v>
      </c>
      <c r="D1795" s="12" t="s">
        <v>1560</v>
      </c>
      <c r="E1795" s="11" t="s">
        <v>1508</v>
      </c>
      <c r="F1795" s="12" t="s">
        <v>1840</v>
      </c>
      <c r="G1795" s="11" t="s">
        <v>1841</v>
      </c>
      <c r="H1795" s="12" t="s">
        <v>1840</v>
      </c>
      <c r="I1795" s="11" t="s">
        <v>1600</v>
      </c>
      <c r="J1795" s="12" t="s">
        <v>1597</v>
      </c>
      <c r="K1795" s="12"/>
      <c r="L1795" s="13">
        <v>141303640</v>
      </c>
    </row>
    <row r="1796" spans="1:12" ht="22.5" x14ac:dyDescent="0.3">
      <c r="A1796" s="11">
        <v>901001696</v>
      </c>
      <c r="B1796" s="12" t="s">
        <v>1848</v>
      </c>
      <c r="C1796" s="11" t="s">
        <v>985</v>
      </c>
      <c r="D1796" s="12" t="s">
        <v>1560</v>
      </c>
      <c r="E1796" s="11" t="s">
        <v>1508</v>
      </c>
      <c r="F1796" s="12" t="s">
        <v>1840</v>
      </c>
      <c r="G1796" s="11" t="s">
        <v>1841</v>
      </c>
      <c r="H1796" s="12" t="s">
        <v>1840</v>
      </c>
      <c r="I1796" s="11" t="s">
        <v>1600</v>
      </c>
      <c r="J1796" s="12" t="s">
        <v>1597</v>
      </c>
      <c r="K1796" s="12"/>
      <c r="L1796" s="13">
        <v>41483340</v>
      </c>
    </row>
    <row r="1797" spans="1:12" x14ac:dyDescent="0.3">
      <c r="A1797" s="11">
        <v>901001697</v>
      </c>
      <c r="B1797" s="12" t="s">
        <v>1849</v>
      </c>
      <c r="C1797" s="11" t="s">
        <v>985</v>
      </c>
      <c r="D1797" s="12" t="s">
        <v>1560</v>
      </c>
      <c r="E1797" s="11" t="s">
        <v>1496</v>
      </c>
      <c r="F1797" s="12" t="s">
        <v>1714</v>
      </c>
      <c r="G1797" s="11" t="s">
        <v>1715</v>
      </c>
      <c r="H1797" s="12" t="s">
        <v>1714</v>
      </c>
      <c r="I1797" s="11" t="s">
        <v>1716</v>
      </c>
      <c r="J1797" s="12" t="s">
        <v>1714</v>
      </c>
      <c r="K1797" s="12"/>
      <c r="L1797" s="13">
        <v>31595520</v>
      </c>
    </row>
    <row r="1798" spans="1:12" x14ac:dyDescent="0.3">
      <c r="A1798" s="11">
        <v>901001698</v>
      </c>
      <c r="B1798" s="12" t="s">
        <v>1850</v>
      </c>
      <c r="C1798" s="11" t="s">
        <v>1017</v>
      </c>
      <c r="D1798" s="12" t="s">
        <v>1493</v>
      </c>
      <c r="E1798" s="11" t="s">
        <v>1268</v>
      </c>
      <c r="F1798" s="12" t="s">
        <v>1625</v>
      </c>
      <c r="G1798" s="11" t="s">
        <v>1646</v>
      </c>
      <c r="H1798" s="12" t="s">
        <v>1647</v>
      </c>
      <c r="I1798" s="11" t="s">
        <v>1648</v>
      </c>
      <c r="J1798" s="12" t="s">
        <v>1647</v>
      </c>
      <c r="K1798" s="12"/>
      <c r="L1798" s="13">
        <v>893348370</v>
      </c>
    </row>
    <row r="1799" spans="1:12" x14ac:dyDescent="0.3">
      <c r="A1799" s="11">
        <v>901001699</v>
      </c>
      <c r="B1799" s="12" t="s">
        <v>1851</v>
      </c>
      <c r="C1799" s="11" t="s">
        <v>1017</v>
      </c>
      <c r="D1799" s="12" t="s">
        <v>1493</v>
      </c>
      <c r="E1799" s="11" t="s">
        <v>1268</v>
      </c>
      <c r="F1799" s="12" t="s">
        <v>1625</v>
      </c>
      <c r="G1799" s="11" t="s">
        <v>1646</v>
      </c>
      <c r="H1799" s="12" t="s">
        <v>1647</v>
      </c>
      <c r="I1799" s="11" t="s">
        <v>1648</v>
      </c>
      <c r="J1799" s="12" t="s">
        <v>1647</v>
      </c>
      <c r="K1799" s="12"/>
      <c r="L1799" s="13">
        <v>312108000</v>
      </c>
    </row>
    <row r="1800" spans="1:12" x14ac:dyDescent="0.3">
      <c r="A1800" s="11">
        <v>901001700</v>
      </c>
      <c r="B1800" s="12" t="s">
        <v>1852</v>
      </c>
      <c r="C1800" s="11" t="s">
        <v>1017</v>
      </c>
      <c r="D1800" s="12" t="s">
        <v>1493</v>
      </c>
      <c r="E1800" s="11" t="s">
        <v>1268</v>
      </c>
      <c r="F1800" s="12" t="s">
        <v>1625</v>
      </c>
      <c r="G1800" s="11" t="s">
        <v>1646</v>
      </c>
      <c r="H1800" s="12" t="s">
        <v>1647</v>
      </c>
      <c r="I1800" s="11" t="s">
        <v>1648</v>
      </c>
      <c r="J1800" s="12" t="s">
        <v>1647</v>
      </c>
      <c r="K1800" s="12"/>
      <c r="L1800" s="13">
        <v>209767520</v>
      </c>
    </row>
    <row r="1801" spans="1:12" x14ac:dyDescent="0.3">
      <c r="A1801" s="11">
        <v>901001701</v>
      </c>
      <c r="B1801" s="12" t="s">
        <v>1853</v>
      </c>
      <c r="C1801" s="11" t="s">
        <v>985</v>
      </c>
      <c r="D1801" s="12" t="s">
        <v>1560</v>
      </c>
      <c r="E1801" s="11" t="s">
        <v>1523</v>
      </c>
      <c r="F1801" s="12" t="s">
        <v>1561</v>
      </c>
      <c r="G1801" s="11" t="s">
        <v>1562</v>
      </c>
      <c r="H1801" s="12" t="s">
        <v>1561</v>
      </c>
      <c r="I1801" s="11" t="s">
        <v>1574</v>
      </c>
      <c r="J1801" s="12" t="s">
        <v>1575</v>
      </c>
      <c r="K1801" s="12"/>
      <c r="L1801" s="13">
        <v>550944100</v>
      </c>
    </row>
    <row r="1802" spans="1:12" x14ac:dyDescent="0.3">
      <c r="A1802" s="11">
        <v>901001702</v>
      </c>
      <c r="B1802" s="12" t="s">
        <v>3276</v>
      </c>
      <c r="C1802" s="11" t="s">
        <v>985</v>
      </c>
      <c r="D1802" s="12" t="s">
        <v>1560</v>
      </c>
      <c r="E1802" s="11" t="s">
        <v>1596</v>
      </c>
      <c r="F1802" s="12" t="s">
        <v>1597</v>
      </c>
      <c r="G1802" s="11" t="s">
        <v>1598</v>
      </c>
      <c r="H1802" s="12" t="s">
        <v>1599</v>
      </c>
      <c r="I1802" s="11" t="s">
        <v>1600</v>
      </c>
      <c r="J1802" s="12" t="s">
        <v>1597</v>
      </c>
      <c r="K1802" s="12"/>
      <c r="L1802" s="13">
        <v>166398910</v>
      </c>
    </row>
    <row r="1803" spans="1:12" x14ac:dyDescent="0.3">
      <c r="A1803" s="11">
        <v>901001704</v>
      </c>
      <c r="B1803" s="12" t="s">
        <v>1854</v>
      </c>
      <c r="C1803" s="11" t="s">
        <v>944</v>
      </c>
      <c r="D1803" s="12" t="s">
        <v>1521</v>
      </c>
      <c r="E1803" s="11" t="s">
        <v>1532</v>
      </c>
      <c r="F1803" s="12" t="s">
        <v>1533</v>
      </c>
      <c r="G1803" s="11" t="s">
        <v>1689</v>
      </c>
      <c r="H1803" s="12" t="s">
        <v>1690</v>
      </c>
      <c r="I1803" s="11" t="s">
        <v>1855</v>
      </c>
      <c r="J1803" s="12" t="s">
        <v>1856</v>
      </c>
      <c r="K1803" s="12"/>
      <c r="L1803" s="13">
        <v>76483200</v>
      </c>
    </row>
    <row r="1804" spans="1:12" x14ac:dyDescent="0.3">
      <c r="A1804" s="11">
        <v>901001705</v>
      </c>
      <c r="B1804" s="12" t="s">
        <v>1857</v>
      </c>
      <c r="C1804" s="11" t="s">
        <v>944</v>
      </c>
      <c r="D1804" s="12" t="s">
        <v>1521</v>
      </c>
      <c r="E1804" s="11" t="s">
        <v>1532</v>
      </c>
      <c r="F1804" s="12" t="s">
        <v>1533</v>
      </c>
      <c r="G1804" s="11" t="s">
        <v>1689</v>
      </c>
      <c r="H1804" s="12" t="s">
        <v>1690</v>
      </c>
      <c r="I1804" s="11" t="s">
        <v>1855</v>
      </c>
      <c r="J1804" s="12" t="s">
        <v>1856</v>
      </c>
      <c r="K1804" s="12"/>
      <c r="L1804" s="13">
        <v>19186000</v>
      </c>
    </row>
    <row r="1805" spans="1:12" x14ac:dyDescent="0.3">
      <c r="A1805" s="11">
        <v>901001706</v>
      </c>
      <c r="B1805" s="12" t="s">
        <v>1858</v>
      </c>
      <c r="C1805" s="11" t="s">
        <v>944</v>
      </c>
      <c r="D1805" s="12" t="s">
        <v>1521</v>
      </c>
      <c r="E1805" s="11" t="s">
        <v>1532</v>
      </c>
      <c r="F1805" s="12" t="s">
        <v>1533</v>
      </c>
      <c r="G1805" s="11" t="s">
        <v>1689</v>
      </c>
      <c r="H1805" s="12" t="s">
        <v>1690</v>
      </c>
      <c r="I1805" s="11" t="s">
        <v>1855</v>
      </c>
      <c r="J1805" s="12" t="s">
        <v>1856</v>
      </c>
      <c r="K1805" s="12"/>
      <c r="L1805" s="13">
        <v>55302600</v>
      </c>
    </row>
    <row r="1806" spans="1:12" x14ac:dyDescent="0.3">
      <c r="A1806" s="11">
        <v>901001707</v>
      </c>
      <c r="B1806" s="12" t="s">
        <v>1859</v>
      </c>
      <c r="C1806" s="11" t="s">
        <v>944</v>
      </c>
      <c r="D1806" s="12" t="s">
        <v>1521</v>
      </c>
      <c r="E1806" s="11" t="s">
        <v>1532</v>
      </c>
      <c r="F1806" s="12" t="s">
        <v>1533</v>
      </c>
      <c r="G1806" s="11" t="s">
        <v>1689</v>
      </c>
      <c r="H1806" s="12" t="s">
        <v>1690</v>
      </c>
      <c r="I1806" s="11" t="s">
        <v>1855</v>
      </c>
      <c r="J1806" s="12" t="s">
        <v>1856</v>
      </c>
      <c r="K1806" s="12"/>
      <c r="L1806" s="13">
        <v>69647000</v>
      </c>
    </row>
    <row r="1807" spans="1:12" x14ac:dyDescent="0.3">
      <c r="A1807" s="11">
        <v>901001708</v>
      </c>
      <c r="B1807" s="12" t="s">
        <v>1860</v>
      </c>
      <c r="C1807" s="11" t="s">
        <v>944</v>
      </c>
      <c r="D1807" s="12" t="s">
        <v>1521</v>
      </c>
      <c r="E1807" s="11" t="s">
        <v>1532</v>
      </c>
      <c r="F1807" s="12" t="s">
        <v>1533</v>
      </c>
      <c r="G1807" s="11" t="s">
        <v>1689</v>
      </c>
      <c r="H1807" s="12" t="s">
        <v>1690</v>
      </c>
      <c r="I1807" s="11" t="s">
        <v>1855</v>
      </c>
      <c r="J1807" s="12" t="s">
        <v>1856</v>
      </c>
      <c r="K1807" s="12"/>
      <c r="L1807" s="13">
        <v>76917600</v>
      </c>
    </row>
    <row r="1808" spans="1:12" x14ac:dyDescent="0.3">
      <c r="A1808" s="11">
        <v>901001709</v>
      </c>
      <c r="B1808" s="12" t="s">
        <v>1861</v>
      </c>
      <c r="C1808" s="11" t="s">
        <v>944</v>
      </c>
      <c r="D1808" s="12" t="s">
        <v>1521</v>
      </c>
      <c r="E1808" s="11" t="s">
        <v>1532</v>
      </c>
      <c r="F1808" s="12" t="s">
        <v>1533</v>
      </c>
      <c r="G1808" s="11" t="s">
        <v>1689</v>
      </c>
      <c r="H1808" s="12" t="s">
        <v>1690</v>
      </c>
      <c r="I1808" s="11" t="s">
        <v>1855</v>
      </c>
      <c r="J1808" s="12" t="s">
        <v>1856</v>
      </c>
      <c r="K1808" s="12"/>
      <c r="L1808" s="13">
        <v>56440800</v>
      </c>
    </row>
    <row r="1809" spans="1:12" x14ac:dyDescent="0.3">
      <c r="A1809" s="11">
        <v>901001714</v>
      </c>
      <c r="B1809" s="12" t="s">
        <v>1862</v>
      </c>
      <c r="C1809" s="11" t="s">
        <v>985</v>
      </c>
      <c r="D1809" s="12" t="s">
        <v>1560</v>
      </c>
      <c r="E1809" s="11" t="s">
        <v>1689</v>
      </c>
      <c r="F1809" s="12" t="s">
        <v>1570</v>
      </c>
      <c r="G1809" s="11" t="s">
        <v>1863</v>
      </c>
      <c r="H1809" s="12" t="s">
        <v>1864</v>
      </c>
      <c r="I1809" s="11" t="s">
        <v>1865</v>
      </c>
      <c r="J1809" s="12" t="s">
        <v>1866</v>
      </c>
      <c r="K1809" s="12"/>
      <c r="L1809" s="13">
        <v>694387200</v>
      </c>
    </row>
    <row r="1810" spans="1:12" ht="22.5" x14ac:dyDescent="0.3">
      <c r="A1810" s="11">
        <v>901001715</v>
      </c>
      <c r="B1810" s="12" t="s">
        <v>1867</v>
      </c>
      <c r="C1810" s="11" t="s">
        <v>985</v>
      </c>
      <c r="D1810" s="12" t="s">
        <v>1560</v>
      </c>
      <c r="E1810" s="11" t="s">
        <v>1596</v>
      </c>
      <c r="F1810" s="12" t="s">
        <v>1597</v>
      </c>
      <c r="G1810" s="11" t="s">
        <v>1598</v>
      </c>
      <c r="H1810" s="12" t="s">
        <v>1599</v>
      </c>
      <c r="I1810" s="11" t="s">
        <v>1600</v>
      </c>
      <c r="J1810" s="12" t="s">
        <v>1597</v>
      </c>
      <c r="K1810" s="12"/>
      <c r="L1810" s="13">
        <v>61984480</v>
      </c>
    </row>
    <row r="1811" spans="1:12" x14ac:dyDescent="0.3">
      <c r="A1811" s="11">
        <v>901001716</v>
      </c>
      <c r="B1811" s="12" t="s">
        <v>1868</v>
      </c>
      <c r="C1811" s="11" t="s">
        <v>985</v>
      </c>
      <c r="D1811" s="12" t="s">
        <v>1560</v>
      </c>
      <c r="E1811" s="11" t="s">
        <v>1496</v>
      </c>
      <c r="F1811" s="12" t="s">
        <v>1714</v>
      </c>
      <c r="G1811" s="11" t="s">
        <v>1715</v>
      </c>
      <c r="H1811" s="12" t="s">
        <v>1714</v>
      </c>
      <c r="I1811" s="11" t="s">
        <v>1716</v>
      </c>
      <c r="J1811" s="12" t="s">
        <v>1714</v>
      </c>
      <c r="K1811" s="12"/>
      <c r="L1811" s="13">
        <v>328664208</v>
      </c>
    </row>
    <row r="1812" spans="1:12" x14ac:dyDescent="0.3">
      <c r="A1812" s="11">
        <v>901001718</v>
      </c>
      <c r="B1812" s="12" t="s">
        <v>1869</v>
      </c>
      <c r="C1812" s="11" t="s">
        <v>985</v>
      </c>
      <c r="D1812" s="12" t="s">
        <v>1560</v>
      </c>
      <c r="E1812" s="11" t="s">
        <v>1596</v>
      </c>
      <c r="F1812" s="12" t="s">
        <v>1597</v>
      </c>
      <c r="G1812" s="11" t="s">
        <v>1598</v>
      </c>
      <c r="H1812" s="12" t="s">
        <v>1599</v>
      </c>
      <c r="I1812" s="11" t="s">
        <v>1600</v>
      </c>
      <c r="J1812" s="12" t="s">
        <v>1597</v>
      </c>
      <c r="K1812" s="12"/>
      <c r="L1812" s="13">
        <v>435882380</v>
      </c>
    </row>
    <row r="1813" spans="1:12" ht="22.5" x14ac:dyDescent="0.3">
      <c r="A1813" s="11">
        <v>901001719</v>
      </c>
      <c r="B1813" s="12" t="s">
        <v>1870</v>
      </c>
      <c r="C1813" s="11" t="s">
        <v>985</v>
      </c>
      <c r="D1813" s="12" t="s">
        <v>1560</v>
      </c>
      <c r="E1813" s="11" t="s">
        <v>1596</v>
      </c>
      <c r="F1813" s="12" t="s">
        <v>1597</v>
      </c>
      <c r="G1813" s="11" t="s">
        <v>1598</v>
      </c>
      <c r="H1813" s="12" t="s">
        <v>1599</v>
      </c>
      <c r="I1813" s="11" t="s">
        <v>1600</v>
      </c>
      <c r="J1813" s="12" t="s">
        <v>1597</v>
      </c>
      <c r="K1813" s="12"/>
      <c r="L1813" s="13">
        <v>417552130</v>
      </c>
    </row>
    <row r="1814" spans="1:12" ht="22.5" x14ac:dyDescent="0.3">
      <c r="A1814" s="11">
        <v>901001721</v>
      </c>
      <c r="B1814" s="12" t="s">
        <v>1871</v>
      </c>
      <c r="C1814" s="11" t="s">
        <v>985</v>
      </c>
      <c r="D1814" s="12" t="s">
        <v>1560</v>
      </c>
      <c r="E1814" s="11" t="s">
        <v>1596</v>
      </c>
      <c r="F1814" s="12" t="s">
        <v>1597</v>
      </c>
      <c r="G1814" s="11" t="s">
        <v>1598</v>
      </c>
      <c r="H1814" s="12" t="s">
        <v>1599</v>
      </c>
      <c r="I1814" s="11" t="s">
        <v>1600</v>
      </c>
      <c r="J1814" s="12" t="s">
        <v>1597</v>
      </c>
      <c r="K1814" s="12"/>
      <c r="L1814" s="13">
        <v>361819095</v>
      </c>
    </row>
    <row r="1815" spans="1:12" ht="22.5" x14ac:dyDescent="0.3">
      <c r="A1815" s="11">
        <v>901001722</v>
      </c>
      <c r="B1815" s="12" t="s">
        <v>1872</v>
      </c>
      <c r="C1815" s="11" t="s">
        <v>985</v>
      </c>
      <c r="D1815" s="12" t="s">
        <v>1560</v>
      </c>
      <c r="E1815" s="11" t="s">
        <v>1596</v>
      </c>
      <c r="F1815" s="12" t="s">
        <v>1597</v>
      </c>
      <c r="G1815" s="11" t="s">
        <v>1598</v>
      </c>
      <c r="H1815" s="12" t="s">
        <v>1599</v>
      </c>
      <c r="I1815" s="11" t="s">
        <v>1600</v>
      </c>
      <c r="J1815" s="12" t="s">
        <v>1597</v>
      </c>
      <c r="K1815" s="12"/>
      <c r="L1815" s="13">
        <v>422024550</v>
      </c>
    </row>
    <row r="1816" spans="1:12" ht="22.5" x14ac:dyDescent="0.3">
      <c r="A1816" s="11">
        <v>901001723</v>
      </c>
      <c r="B1816" s="12" t="s">
        <v>1873</v>
      </c>
      <c r="C1816" s="11" t="s">
        <v>985</v>
      </c>
      <c r="D1816" s="12" t="s">
        <v>1560</v>
      </c>
      <c r="E1816" s="11" t="s">
        <v>1596</v>
      </c>
      <c r="F1816" s="12" t="s">
        <v>1597</v>
      </c>
      <c r="G1816" s="11" t="s">
        <v>1598</v>
      </c>
      <c r="H1816" s="12" t="s">
        <v>1599</v>
      </c>
      <c r="I1816" s="11" t="s">
        <v>1600</v>
      </c>
      <c r="J1816" s="12" t="s">
        <v>1597</v>
      </c>
      <c r="K1816" s="12"/>
      <c r="L1816" s="13">
        <v>373492110</v>
      </c>
    </row>
    <row r="1817" spans="1:12" ht="22.5" x14ac:dyDescent="0.3">
      <c r="A1817" s="11">
        <v>901001724</v>
      </c>
      <c r="B1817" s="12" t="s">
        <v>1874</v>
      </c>
      <c r="C1817" s="11" t="s">
        <v>985</v>
      </c>
      <c r="D1817" s="12" t="s">
        <v>1560</v>
      </c>
      <c r="E1817" s="11" t="s">
        <v>1596</v>
      </c>
      <c r="F1817" s="12" t="s">
        <v>1597</v>
      </c>
      <c r="G1817" s="11" t="s">
        <v>1598</v>
      </c>
      <c r="H1817" s="12" t="s">
        <v>1599</v>
      </c>
      <c r="I1817" s="11" t="s">
        <v>1600</v>
      </c>
      <c r="J1817" s="12" t="s">
        <v>1597</v>
      </c>
      <c r="K1817" s="12"/>
      <c r="L1817" s="13">
        <v>219521145</v>
      </c>
    </row>
    <row r="1818" spans="1:12" x14ac:dyDescent="0.3">
      <c r="A1818" s="11">
        <v>901001725</v>
      </c>
      <c r="B1818" s="12" t="s">
        <v>1875</v>
      </c>
      <c r="C1818" s="11" t="s">
        <v>985</v>
      </c>
      <c r="D1818" s="12" t="s">
        <v>1560</v>
      </c>
      <c r="E1818" s="11" t="s">
        <v>1523</v>
      </c>
      <c r="F1818" s="12" t="s">
        <v>1561</v>
      </c>
      <c r="G1818" s="11" t="s">
        <v>1562</v>
      </c>
      <c r="H1818" s="12" t="s">
        <v>1561</v>
      </c>
      <c r="I1818" s="11" t="s">
        <v>1876</v>
      </c>
      <c r="J1818" s="12" t="s">
        <v>1877</v>
      </c>
      <c r="K1818" s="12"/>
      <c r="L1818" s="13">
        <v>96000</v>
      </c>
    </row>
    <row r="1819" spans="1:12" x14ac:dyDescent="0.3">
      <c r="A1819" s="11">
        <v>901001726</v>
      </c>
      <c r="B1819" s="12" t="s">
        <v>1878</v>
      </c>
      <c r="C1819" s="11" t="s">
        <v>985</v>
      </c>
      <c r="D1819" s="12" t="s">
        <v>1560</v>
      </c>
      <c r="E1819" s="11" t="s">
        <v>1523</v>
      </c>
      <c r="F1819" s="12" t="s">
        <v>1561</v>
      </c>
      <c r="G1819" s="11" t="s">
        <v>1562</v>
      </c>
      <c r="H1819" s="12" t="s">
        <v>1561</v>
      </c>
      <c r="I1819" s="11" t="s">
        <v>1876</v>
      </c>
      <c r="J1819" s="12" t="s">
        <v>1877</v>
      </c>
      <c r="K1819" s="12"/>
      <c r="L1819" s="13">
        <v>288000</v>
      </c>
    </row>
    <row r="1820" spans="1:12" x14ac:dyDescent="0.3">
      <c r="A1820" s="11">
        <v>901001727</v>
      </c>
      <c r="B1820" s="12" t="s">
        <v>1879</v>
      </c>
      <c r="C1820" s="11" t="s">
        <v>985</v>
      </c>
      <c r="D1820" s="12" t="s">
        <v>1560</v>
      </c>
      <c r="E1820" s="11" t="s">
        <v>1523</v>
      </c>
      <c r="F1820" s="12" t="s">
        <v>1561</v>
      </c>
      <c r="G1820" s="11" t="s">
        <v>1562</v>
      </c>
      <c r="H1820" s="12" t="s">
        <v>1561</v>
      </c>
      <c r="I1820" s="11" t="s">
        <v>1876</v>
      </c>
      <c r="J1820" s="12" t="s">
        <v>1877</v>
      </c>
      <c r="K1820" s="12"/>
      <c r="L1820" s="13">
        <v>192000</v>
      </c>
    </row>
    <row r="1821" spans="1:12" x14ac:dyDescent="0.3">
      <c r="A1821" s="11">
        <v>901001729</v>
      </c>
      <c r="B1821" s="12" t="s">
        <v>1880</v>
      </c>
      <c r="C1821" s="11" t="s">
        <v>985</v>
      </c>
      <c r="D1821" s="12" t="s">
        <v>1560</v>
      </c>
      <c r="E1821" s="11" t="s">
        <v>1523</v>
      </c>
      <c r="F1821" s="12" t="s">
        <v>1561</v>
      </c>
      <c r="G1821" s="11" t="s">
        <v>1562</v>
      </c>
      <c r="H1821" s="12" t="s">
        <v>1561</v>
      </c>
      <c r="I1821" s="11" t="s">
        <v>1876</v>
      </c>
      <c r="J1821" s="12" t="s">
        <v>1877</v>
      </c>
      <c r="K1821" s="12"/>
      <c r="L1821" s="13">
        <v>96000</v>
      </c>
    </row>
    <row r="1822" spans="1:12" x14ac:dyDescent="0.3">
      <c r="A1822" s="11">
        <v>901001730</v>
      </c>
      <c r="B1822" s="12" t="s">
        <v>1881</v>
      </c>
      <c r="C1822" s="11" t="s">
        <v>985</v>
      </c>
      <c r="D1822" s="12" t="s">
        <v>1560</v>
      </c>
      <c r="E1822" s="11" t="s">
        <v>1523</v>
      </c>
      <c r="F1822" s="12" t="s">
        <v>1561</v>
      </c>
      <c r="G1822" s="11" t="s">
        <v>1562</v>
      </c>
      <c r="H1822" s="12" t="s">
        <v>1561</v>
      </c>
      <c r="I1822" s="11" t="s">
        <v>1876</v>
      </c>
      <c r="J1822" s="12" t="s">
        <v>1877</v>
      </c>
      <c r="K1822" s="12"/>
      <c r="L1822" s="13">
        <v>89110640</v>
      </c>
    </row>
    <row r="1823" spans="1:12" x14ac:dyDescent="0.3">
      <c r="A1823" s="11">
        <v>901001731</v>
      </c>
      <c r="B1823" s="12" t="s">
        <v>1882</v>
      </c>
      <c r="C1823" s="11" t="s">
        <v>985</v>
      </c>
      <c r="D1823" s="12" t="s">
        <v>1560</v>
      </c>
      <c r="E1823" s="11" t="s">
        <v>1523</v>
      </c>
      <c r="F1823" s="12" t="s">
        <v>1561</v>
      </c>
      <c r="G1823" s="11" t="s">
        <v>1562</v>
      </c>
      <c r="H1823" s="12" t="s">
        <v>1561</v>
      </c>
      <c r="I1823" s="11" t="s">
        <v>1876</v>
      </c>
      <c r="J1823" s="12" t="s">
        <v>1877</v>
      </c>
      <c r="K1823" s="12"/>
      <c r="L1823" s="13">
        <v>83858040</v>
      </c>
    </row>
    <row r="1824" spans="1:12" x14ac:dyDescent="0.3">
      <c r="A1824" s="11">
        <v>901001732</v>
      </c>
      <c r="B1824" s="12" t="s">
        <v>1883</v>
      </c>
      <c r="C1824" s="11" t="s">
        <v>985</v>
      </c>
      <c r="D1824" s="12" t="s">
        <v>1560</v>
      </c>
      <c r="E1824" s="11" t="s">
        <v>1523</v>
      </c>
      <c r="F1824" s="12" t="s">
        <v>1561</v>
      </c>
      <c r="G1824" s="11" t="s">
        <v>1562</v>
      </c>
      <c r="H1824" s="12" t="s">
        <v>1561</v>
      </c>
      <c r="I1824" s="11" t="s">
        <v>1876</v>
      </c>
      <c r="J1824" s="12" t="s">
        <v>1877</v>
      </c>
      <c r="K1824" s="12"/>
      <c r="L1824" s="13">
        <v>127150960</v>
      </c>
    </row>
    <row r="1825" spans="1:12" x14ac:dyDescent="0.3">
      <c r="A1825" s="11">
        <v>901001733</v>
      </c>
      <c r="B1825" s="12" t="s">
        <v>1884</v>
      </c>
      <c r="C1825" s="11" t="s">
        <v>985</v>
      </c>
      <c r="D1825" s="12" t="s">
        <v>1560</v>
      </c>
      <c r="E1825" s="11" t="s">
        <v>1523</v>
      </c>
      <c r="F1825" s="12" t="s">
        <v>1561</v>
      </c>
      <c r="G1825" s="11" t="s">
        <v>1562</v>
      </c>
      <c r="H1825" s="12" t="s">
        <v>1561</v>
      </c>
      <c r="I1825" s="11" t="s">
        <v>1876</v>
      </c>
      <c r="J1825" s="12" t="s">
        <v>1877</v>
      </c>
      <c r="K1825" s="12"/>
      <c r="L1825" s="13">
        <v>74813520</v>
      </c>
    </row>
    <row r="1826" spans="1:12" x14ac:dyDescent="0.3">
      <c r="A1826" s="11">
        <v>901001734</v>
      </c>
      <c r="B1826" s="12" t="s">
        <v>1885</v>
      </c>
      <c r="C1826" s="11" t="s">
        <v>985</v>
      </c>
      <c r="D1826" s="12" t="s">
        <v>1560</v>
      </c>
      <c r="E1826" s="11" t="s">
        <v>1523</v>
      </c>
      <c r="F1826" s="12" t="s">
        <v>1561</v>
      </c>
      <c r="G1826" s="11" t="s">
        <v>1562</v>
      </c>
      <c r="H1826" s="12" t="s">
        <v>1561</v>
      </c>
      <c r="I1826" s="11" t="s">
        <v>1876</v>
      </c>
      <c r="J1826" s="12" t="s">
        <v>1877</v>
      </c>
      <c r="K1826" s="12"/>
      <c r="L1826" s="13">
        <v>135468200</v>
      </c>
    </row>
    <row r="1827" spans="1:12" ht="22.5" x14ac:dyDescent="0.3">
      <c r="A1827" s="11">
        <v>901001736</v>
      </c>
      <c r="B1827" s="12" t="s">
        <v>1886</v>
      </c>
      <c r="C1827" s="11" t="s">
        <v>985</v>
      </c>
      <c r="D1827" s="12" t="s">
        <v>1560</v>
      </c>
      <c r="E1827" s="11" t="s">
        <v>1496</v>
      </c>
      <c r="F1827" s="12" t="s">
        <v>1714</v>
      </c>
      <c r="G1827" s="11" t="s">
        <v>1715</v>
      </c>
      <c r="H1827" s="12" t="s">
        <v>1714</v>
      </c>
      <c r="I1827" s="11" t="s">
        <v>1716</v>
      </c>
      <c r="J1827" s="12" t="s">
        <v>1714</v>
      </c>
      <c r="K1827" s="12"/>
      <c r="L1827" s="13">
        <v>74286072</v>
      </c>
    </row>
    <row r="1828" spans="1:12" ht="22.5" x14ac:dyDescent="0.3">
      <c r="A1828" s="11">
        <v>901001739</v>
      </c>
      <c r="B1828" s="12" t="s">
        <v>1887</v>
      </c>
      <c r="C1828" s="11" t="s">
        <v>985</v>
      </c>
      <c r="D1828" s="12" t="s">
        <v>1560</v>
      </c>
      <c r="E1828" s="11" t="s">
        <v>1596</v>
      </c>
      <c r="F1828" s="12" t="s">
        <v>1597</v>
      </c>
      <c r="G1828" s="11" t="s">
        <v>1598</v>
      </c>
      <c r="H1828" s="12" t="s">
        <v>1599</v>
      </c>
      <c r="I1828" s="11" t="s">
        <v>1600</v>
      </c>
      <c r="J1828" s="12" t="s">
        <v>1597</v>
      </c>
      <c r="K1828" s="12"/>
      <c r="L1828" s="13">
        <v>187677360</v>
      </c>
    </row>
    <row r="1829" spans="1:12" x14ac:dyDescent="0.3">
      <c r="A1829" s="11">
        <v>901001742</v>
      </c>
      <c r="B1829" s="12" t="s">
        <v>1888</v>
      </c>
      <c r="C1829" s="11" t="s">
        <v>1017</v>
      </c>
      <c r="D1829" s="12" t="s">
        <v>1493</v>
      </c>
      <c r="E1829" s="11" t="s">
        <v>1268</v>
      </c>
      <c r="F1829" s="12" t="s">
        <v>1625</v>
      </c>
      <c r="G1829" s="11" t="s">
        <v>1514</v>
      </c>
      <c r="H1829" s="12" t="s">
        <v>1626</v>
      </c>
      <c r="I1829" s="11" t="s">
        <v>1627</v>
      </c>
      <c r="J1829" s="12" t="s">
        <v>1626</v>
      </c>
      <c r="K1829" s="12"/>
      <c r="L1829" s="13">
        <v>164686920</v>
      </c>
    </row>
    <row r="1830" spans="1:12" x14ac:dyDescent="0.3">
      <c r="A1830" s="11">
        <v>901001743</v>
      </c>
      <c r="B1830" s="12" t="s">
        <v>1889</v>
      </c>
      <c r="C1830" s="11" t="s">
        <v>1017</v>
      </c>
      <c r="D1830" s="12" t="s">
        <v>1493</v>
      </c>
      <c r="E1830" s="11" t="s">
        <v>1268</v>
      </c>
      <c r="F1830" s="12" t="s">
        <v>1625</v>
      </c>
      <c r="G1830" s="11" t="s">
        <v>1514</v>
      </c>
      <c r="H1830" s="12" t="s">
        <v>1626</v>
      </c>
      <c r="I1830" s="11" t="s">
        <v>1627</v>
      </c>
      <c r="J1830" s="12" t="s">
        <v>1626</v>
      </c>
      <c r="K1830" s="12"/>
      <c r="L1830" s="13">
        <v>152855716</v>
      </c>
    </row>
    <row r="1831" spans="1:12" ht="22.5" x14ac:dyDescent="0.3">
      <c r="A1831" s="11">
        <v>901001745</v>
      </c>
      <c r="B1831" s="12" t="s">
        <v>2479</v>
      </c>
      <c r="C1831" s="11" t="s">
        <v>985</v>
      </c>
      <c r="D1831" s="12" t="s">
        <v>1560</v>
      </c>
      <c r="E1831" s="11" t="s">
        <v>1496</v>
      </c>
      <c r="F1831" s="12" t="s">
        <v>1714</v>
      </c>
      <c r="G1831" s="11" t="s">
        <v>1715</v>
      </c>
      <c r="H1831" s="12" t="s">
        <v>1714</v>
      </c>
      <c r="I1831" s="11" t="s">
        <v>1716</v>
      </c>
      <c r="J1831" s="12" t="s">
        <v>1714</v>
      </c>
      <c r="K1831" s="12"/>
      <c r="L1831" s="13">
        <v>77609920</v>
      </c>
    </row>
    <row r="1832" spans="1:12" ht="22.5" x14ac:dyDescent="0.3">
      <c r="A1832" s="11">
        <v>901001746</v>
      </c>
      <c r="B1832" s="12" t="s">
        <v>1890</v>
      </c>
      <c r="C1832" s="11" t="s">
        <v>985</v>
      </c>
      <c r="D1832" s="12" t="s">
        <v>1560</v>
      </c>
      <c r="E1832" s="11" t="s">
        <v>1496</v>
      </c>
      <c r="F1832" s="12" t="s">
        <v>1714</v>
      </c>
      <c r="G1832" s="11" t="s">
        <v>1715</v>
      </c>
      <c r="H1832" s="12" t="s">
        <v>1714</v>
      </c>
      <c r="I1832" s="11" t="s">
        <v>1716</v>
      </c>
      <c r="J1832" s="12" t="s">
        <v>1714</v>
      </c>
      <c r="K1832" s="12"/>
      <c r="L1832" s="13">
        <v>65850880</v>
      </c>
    </row>
    <row r="1833" spans="1:12" ht="22.5" x14ac:dyDescent="0.3">
      <c r="A1833" s="11">
        <v>901001747</v>
      </c>
      <c r="B1833" s="12" t="s">
        <v>1891</v>
      </c>
      <c r="C1833" s="11" t="s">
        <v>985</v>
      </c>
      <c r="D1833" s="12" t="s">
        <v>1560</v>
      </c>
      <c r="E1833" s="11" t="s">
        <v>1496</v>
      </c>
      <c r="F1833" s="12" t="s">
        <v>1714</v>
      </c>
      <c r="G1833" s="11" t="s">
        <v>1715</v>
      </c>
      <c r="H1833" s="12" t="s">
        <v>1714</v>
      </c>
      <c r="I1833" s="11" t="s">
        <v>1716</v>
      </c>
      <c r="J1833" s="12" t="s">
        <v>1714</v>
      </c>
      <c r="K1833" s="12"/>
      <c r="L1833" s="13">
        <v>52226560</v>
      </c>
    </row>
    <row r="1834" spans="1:12" ht="22.5" x14ac:dyDescent="0.3">
      <c r="A1834" s="11">
        <v>901001748</v>
      </c>
      <c r="B1834" s="12" t="s">
        <v>1892</v>
      </c>
      <c r="C1834" s="11" t="s">
        <v>985</v>
      </c>
      <c r="D1834" s="12" t="s">
        <v>1560</v>
      </c>
      <c r="E1834" s="11" t="s">
        <v>1596</v>
      </c>
      <c r="F1834" s="12" t="s">
        <v>1597</v>
      </c>
      <c r="G1834" s="11" t="s">
        <v>1598</v>
      </c>
      <c r="H1834" s="12" t="s">
        <v>1599</v>
      </c>
      <c r="I1834" s="11" t="s">
        <v>1600</v>
      </c>
      <c r="J1834" s="12" t="s">
        <v>1597</v>
      </c>
      <c r="K1834" s="12"/>
      <c r="L1834" s="13">
        <v>299384280</v>
      </c>
    </row>
    <row r="1835" spans="1:12" ht="22.5" x14ac:dyDescent="0.3">
      <c r="A1835" s="11">
        <v>901001749</v>
      </c>
      <c r="B1835" s="12" t="s">
        <v>2405</v>
      </c>
      <c r="C1835" s="11" t="s">
        <v>985</v>
      </c>
      <c r="D1835" s="12" t="s">
        <v>1560</v>
      </c>
      <c r="E1835" s="11" t="s">
        <v>1596</v>
      </c>
      <c r="F1835" s="12" t="s">
        <v>1597</v>
      </c>
      <c r="G1835" s="11" t="s">
        <v>1598</v>
      </c>
      <c r="H1835" s="12" t="s">
        <v>1599</v>
      </c>
      <c r="I1835" s="11" t="s">
        <v>1600</v>
      </c>
      <c r="J1835" s="12" t="s">
        <v>1597</v>
      </c>
      <c r="K1835" s="12"/>
      <c r="L1835" s="13">
        <v>84216840</v>
      </c>
    </row>
    <row r="1836" spans="1:12" ht="22.5" x14ac:dyDescent="0.3">
      <c r="A1836" s="11">
        <v>901001750</v>
      </c>
      <c r="B1836" s="12" t="s">
        <v>1893</v>
      </c>
      <c r="C1836" s="11" t="s">
        <v>985</v>
      </c>
      <c r="D1836" s="12" t="s">
        <v>1560</v>
      </c>
      <c r="E1836" s="11" t="s">
        <v>1596</v>
      </c>
      <c r="F1836" s="12" t="s">
        <v>1597</v>
      </c>
      <c r="G1836" s="11" t="s">
        <v>1598</v>
      </c>
      <c r="H1836" s="12" t="s">
        <v>1599</v>
      </c>
      <c r="I1836" s="11" t="s">
        <v>1600</v>
      </c>
      <c r="J1836" s="12" t="s">
        <v>1597</v>
      </c>
      <c r="K1836" s="12"/>
      <c r="L1836" s="13">
        <v>288011880</v>
      </c>
    </row>
    <row r="1837" spans="1:12" ht="22.5" x14ac:dyDescent="0.3">
      <c r="A1837" s="11">
        <v>901001751</v>
      </c>
      <c r="B1837" s="12" t="s">
        <v>1894</v>
      </c>
      <c r="C1837" s="11" t="s">
        <v>985</v>
      </c>
      <c r="D1837" s="12" t="s">
        <v>1560</v>
      </c>
      <c r="E1837" s="11" t="s">
        <v>1596</v>
      </c>
      <c r="F1837" s="12" t="s">
        <v>1597</v>
      </c>
      <c r="G1837" s="11" t="s">
        <v>1598</v>
      </c>
      <c r="H1837" s="12" t="s">
        <v>1599</v>
      </c>
      <c r="I1837" s="11" t="s">
        <v>1600</v>
      </c>
      <c r="J1837" s="12" t="s">
        <v>1597</v>
      </c>
      <c r="K1837" s="12"/>
      <c r="L1837" s="13">
        <v>483117400</v>
      </c>
    </row>
    <row r="1838" spans="1:12" x14ac:dyDescent="0.3">
      <c r="A1838" s="11">
        <v>901001752</v>
      </c>
      <c r="B1838" s="12" t="s">
        <v>1895</v>
      </c>
      <c r="C1838" s="11" t="s">
        <v>944</v>
      </c>
      <c r="D1838" s="12" t="s">
        <v>1521</v>
      </c>
      <c r="E1838" s="11" t="s">
        <v>1532</v>
      </c>
      <c r="F1838" s="12" t="s">
        <v>1533</v>
      </c>
      <c r="G1838" s="11" t="s">
        <v>1689</v>
      </c>
      <c r="H1838" s="12" t="s">
        <v>1690</v>
      </c>
      <c r="I1838" s="11" t="s">
        <v>1855</v>
      </c>
      <c r="J1838" s="12" t="s">
        <v>1856</v>
      </c>
      <c r="K1838" s="12"/>
      <c r="L1838" s="13">
        <v>30261600</v>
      </c>
    </row>
    <row r="1839" spans="1:12" ht="22.5" x14ac:dyDescent="0.3">
      <c r="A1839" s="11">
        <v>901001753</v>
      </c>
      <c r="B1839" s="12" t="s">
        <v>1896</v>
      </c>
      <c r="C1839" s="11" t="s">
        <v>985</v>
      </c>
      <c r="D1839" s="12" t="s">
        <v>1560</v>
      </c>
      <c r="E1839" s="11" t="s">
        <v>1596</v>
      </c>
      <c r="F1839" s="12" t="s">
        <v>1597</v>
      </c>
      <c r="G1839" s="11" t="s">
        <v>1598</v>
      </c>
      <c r="H1839" s="12" t="s">
        <v>1599</v>
      </c>
      <c r="I1839" s="11" t="s">
        <v>1600</v>
      </c>
      <c r="J1839" s="12" t="s">
        <v>1597</v>
      </c>
      <c r="K1839" s="12"/>
      <c r="L1839" s="13">
        <v>180525000</v>
      </c>
    </row>
    <row r="1840" spans="1:12" ht="22.5" x14ac:dyDescent="0.3">
      <c r="A1840" s="11">
        <v>901001755</v>
      </c>
      <c r="B1840" s="12" t="s">
        <v>1897</v>
      </c>
      <c r="C1840" s="11" t="s">
        <v>985</v>
      </c>
      <c r="D1840" s="12" t="s">
        <v>1560</v>
      </c>
      <c r="E1840" s="11" t="s">
        <v>1689</v>
      </c>
      <c r="F1840" s="12" t="s">
        <v>1570</v>
      </c>
      <c r="G1840" s="11" t="s">
        <v>1863</v>
      </c>
      <c r="H1840" s="12" t="s">
        <v>1864</v>
      </c>
      <c r="I1840" s="11" t="s">
        <v>1865</v>
      </c>
      <c r="J1840" s="12" t="s">
        <v>1866</v>
      </c>
      <c r="K1840" s="12"/>
      <c r="L1840" s="13">
        <v>520800</v>
      </c>
    </row>
    <row r="1841" spans="1:12" x14ac:dyDescent="0.3">
      <c r="A1841" s="11">
        <v>901001756</v>
      </c>
      <c r="B1841" s="12" t="s">
        <v>1898</v>
      </c>
      <c r="C1841" s="11" t="s">
        <v>985</v>
      </c>
      <c r="D1841" s="12" t="s">
        <v>1560</v>
      </c>
      <c r="E1841" s="11" t="s">
        <v>1689</v>
      </c>
      <c r="F1841" s="12" t="s">
        <v>1570</v>
      </c>
      <c r="G1841" s="11" t="s">
        <v>1863</v>
      </c>
      <c r="H1841" s="12" t="s">
        <v>1864</v>
      </c>
      <c r="I1841" s="11" t="s">
        <v>1865</v>
      </c>
      <c r="J1841" s="12" t="s">
        <v>1866</v>
      </c>
      <c r="K1841" s="12"/>
      <c r="L1841" s="13">
        <v>399500</v>
      </c>
    </row>
    <row r="1842" spans="1:12" x14ac:dyDescent="0.3">
      <c r="A1842" s="11">
        <v>901001757</v>
      </c>
      <c r="B1842" s="12" t="s">
        <v>1899</v>
      </c>
      <c r="C1842" s="11" t="s">
        <v>985</v>
      </c>
      <c r="D1842" s="12" t="s">
        <v>1560</v>
      </c>
      <c r="E1842" s="11" t="s">
        <v>1689</v>
      </c>
      <c r="F1842" s="12" t="s">
        <v>1570</v>
      </c>
      <c r="G1842" s="11" t="s">
        <v>1863</v>
      </c>
      <c r="H1842" s="12" t="s">
        <v>1864</v>
      </c>
      <c r="I1842" s="11" t="s">
        <v>1865</v>
      </c>
      <c r="J1842" s="12" t="s">
        <v>1866</v>
      </c>
      <c r="K1842" s="12"/>
      <c r="L1842" s="13">
        <v>7043360</v>
      </c>
    </row>
    <row r="1843" spans="1:12" x14ac:dyDescent="0.3">
      <c r="A1843" s="11">
        <v>901001758</v>
      </c>
      <c r="B1843" s="12" t="s">
        <v>1900</v>
      </c>
      <c r="C1843" s="11" t="s">
        <v>985</v>
      </c>
      <c r="D1843" s="12" t="s">
        <v>1560</v>
      </c>
      <c r="E1843" s="11" t="s">
        <v>1689</v>
      </c>
      <c r="F1843" s="12" t="s">
        <v>1570</v>
      </c>
      <c r="G1843" s="11" t="s">
        <v>1863</v>
      </c>
      <c r="H1843" s="12" t="s">
        <v>1864</v>
      </c>
      <c r="I1843" s="11" t="s">
        <v>1865</v>
      </c>
      <c r="J1843" s="12" t="s">
        <v>1866</v>
      </c>
      <c r="K1843" s="12"/>
      <c r="L1843" s="13">
        <v>91920000</v>
      </c>
    </row>
    <row r="1844" spans="1:12" x14ac:dyDescent="0.3">
      <c r="A1844" s="11">
        <v>901001759</v>
      </c>
      <c r="B1844" s="12" t="s">
        <v>1901</v>
      </c>
      <c r="C1844" s="11" t="s">
        <v>985</v>
      </c>
      <c r="D1844" s="12" t="s">
        <v>1560</v>
      </c>
      <c r="E1844" s="11" t="s">
        <v>1689</v>
      </c>
      <c r="F1844" s="12" t="s">
        <v>1570</v>
      </c>
      <c r="G1844" s="11" t="s">
        <v>1863</v>
      </c>
      <c r="H1844" s="12" t="s">
        <v>1864</v>
      </c>
      <c r="I1844" s="11" t="s">
        <v>1865</v>
      </c>
      <c r="J1844" s="12" t="s">
        <v>1866</v>
      </c>
      <c r="K1844" s="12"/>
      <c r="L1844" s="13">
        <v>237130790</v>
      </c>
    </row>
    <row r="1845" spans="1:12" x14ac:dyDescent="0.3">
      <c r="A1845" s="11">
        <v>901001760</v>
      </c>
      <c r="B1845" s="12" t="s">
        <v>1902</v>
      </c>
      <c r="C1845" s="11" t="s">
        <v>985</v>
      </c>
      <c r="D1845" s="12" t="s">
        <v>1560</v>
      </c>
      <c r="E1845" s="11" t="s">
        <v>1689</v>
      </c>
      <c r="F1845" s="12" t="s">
        <v>1570</v>
      </c>
      <c r="G1845" s="11" t="s">
        <v>1863</v>
      </c>
      <c r="H1845" s="12" t="s">
        <v>1864</v>
      </c>
      <c r="I1845" s="11" t="s">
        <v>1865</v>
      </c>
      <c r="J1845" s="12" t="s">
        <v>1866</v>
      </c>
      <c r="K1845" s="12"/>
      <c r="L1845" s="13">
        <v>4501100</v>
      </c>
    </row>
    <row r="1846" spans="1:12" ht="22.5" x14ac:dyDescent="0.3">
      <c r="A1846" s="11">
        <v>901001761</v>
      </c>
      <c r="B1846" s="12" t="s">
        <v>1903</v>
      </c>
      <c r="C1846" s="11" t="s">
        <v>985</v>
      </c>
      <c r="D1846" s="12" t="s">
        <v>1560</v>
      </c>
      <c r="E1846" s="11" t="s">
        <v>1596</v>
      </c>
      <c r="F1846" s="12" t="s">
        <v>1597</v>
      </c>
      <c r="G1846" s="11" t="s">
        <v>1598</v>
      </c>
      <c r="H1846" s="12" t="s">
        <v>1599</v>
      </c>
      <c r="I1846" s="11" t="s">
        <v>1600</v>
      </c>
      <c r="J1846" s="12" t="s">
        <v>1597</v>
      </c>
      <c r="K1846" s="12"/>
      <c r="L1846" s="13">
        <v>111142560</v>
      </c>
    </row>
    <row r="1847" spans="1:12" ht="22.5" x14ac:dyDescent="0.3">
      <c r="A1847" s="11">
        <v>901001762</v>
      </c>
      <c r="B1847" s="12" t="s">
        <v>1904</v>
      </c>
      <c r="C1847" s="11" t="s">
        <v>985</v>
      </c>
      <c r="D1847" s="12" t="s">
        <v>1560</v>
      </c>
      <c r="E1847" s="11" t="s">
        <v>1596</v>
      </c>
      <c r="F1847" s="12" t="s">
        <v>1597</v>
      </c>
      <c r="G1847" s="11" t="s">
        <v>1598</v>
      </c>
      <c r="H1847" s="12" t="s">
        <v>1599</v>
      </c>
      <c r="I1847" s="11" t="s">
        <v>1600</v>
      </c>
      <c r="J1847" s="12" t="s">
        <v>1597</v>
      </c>
      <c r="K1847" s="12"/>
      <c r="L1847" s="13">
        <v>149928240</v>
      </c>
    </row>
    <row r="1848" spans="1:12" x14ac:dyDescent="0.3">
      <c r="A1848" s="11">
        <v>901001763</v>
      </c>
      <c r="B1848" s="12" t="s">
        <v>1905</v>
      </c>
      <c r="C1848" s="11" t="s">
        <v>985</v>
      </c>
      <c r="D1848" s="12" t="s">
        <v>1560</v>
      </c>
      <c r="E1848" s="11" t="s">
        <v>1496</v>
      </c>
      <c r="F1848" s="12" t="s">
        <v>1714</v>
      </c>
      <c r="G1848" s="11" t="s">
        <v>1715</v>
      </c>
      <c r="H1848" s="12" t="s">
        <v>1714</v>
      </c>
      <c r="I1848" s="11" t="s">
        <v>1716</v>
      </c>
      <c r="J1848" s="12" t="s">
        <v>1714</v>
      </c>
      <c r="K1848" s="12"/>
      <c r="L1848" s="13">
        <v>15813192</v>
      </c>
    </row>
    <row r="1849" spans="1:12" x14ac:dyDescent="0.3">
      <c r="A1849" s="11">
        <v>901001764</v>
      </c>
      <c r="B1849" s="12" t="s">
        <v>1906</v>
      </c>
      <c r="C1849" s="11" t="s">
        <v>985</v>
      </c>
      <c r="D1849" s="12" t="s">
        <v>1560</v>
      </c>
      <c r="E1849" s="11" t="s">
        <v>1496</v>
      </c>
      <c r="F1849" s="12" t="s">
        <v>1714</v>
      </c>
      <c r="G1849" s="11" t="s">
        <v>1715</v>
      </c>
      <c r="H1849" s="12" t="s">
        <v>1714</v>
      </c>
      <c r="I1849" s="11" t="s">
        <v>1716</v>
      </c>
      <c r="J1849" s="12" t="s">
        <v>1714</v>
      </c>
      <c r="K1849" s="12"/>
      <c r="L1849" s="13">
        <v>178749240</v>
      </c>
    </row>
    <row r="1850" spans="1:12" ht="22.5" x14ac:dyDescent="0.3">
      <c r="A1850" s="11">
        <v>901001765</v>
      </c>
      <c r="B1850" s="12" t="s">
        <v>1907</v>
      </c>
      <c r="C1850" s="11" t="s">
        <v>985</v>
      </c>
      <c r="D1850" s="12" t="s">
        <v>1560</v>
      </c>
      <c r="E1850" s="11" t="s">
        <v>1596</v>
      </c>
      <c r="F1850" s="12" t="s">
        <v>1597</v>
      </c>
      <c r="G1850" s="11" t="s">
        <v>1598</v>
      </c>
      <c r="H1850" s="12" t="s">
        <v>1599</v>
      </c>
      <c r="I1850" s="11" t="s">
        <v>1600</v>
      </c>
      <c r="J1850" s="12" t="s">
        <v>1597</v>
      </c>
      <c r="K1850" s="12"/>
      <c r="L1850" s="13">
        <v>2414961510</v>
      </c>
    </row>
    <row r="1851" spans="1:12" ht="22.5" x14ac:dyDescent="0.3">
      <c r="A1851" s="11">
        <v>901001767</v>
      </c>
      <c r="B1851" s="12" t="s">
        <v>1908</v>
      </c>
      <c r="C1851" s="11" t="s">
        <v>985</v>
      </c>
      <c r="D1851" s="12" t="s">
        <v>1560</v>
      </c>
      <c r="E1851" s="11" t="s">
        <v>1596</v>
      </c>
      <c r="F1851" s="12" t="s">
        <v>1597</v>
      </c>
      <c r="G1851" s="11" t="s">
        <v>1598</v>
      </c>
      <c r="H1851" s="12" t="s">
        <v>1599</v>
      </c>
      <c r="I1851" s="11" t="s">
        <v>1600</v>
      </c>
      <c r="J1851" s="12" t="s">
        <v>1597</v>
      </c>
      <c r="K1851" s="12"/>
      <c r="L1851" s="13">
        <v>102054072</v>
      </c>
    </row>
    <row r="1852" spans="1:12" x14ac:dyDescent="0.3">
      <c r="A1852" s="11">
        <v>901001768</v>
      </c>
      <c r="B1852" s="12" t="s">
        <v>2406</v>
      </c>
      <c r="C1852" s="11" t="s">
        <v>985</v>
      </c>
      <c r="D1852" s="12" t="s">
        <v>1560</v>
      </c>
      <c r="E1852" s="11" t="s">
        <v>1596</v>
      </c>
      <c r="F1852" s="12" t="s">
        <v>1597</v>
      </c>
      <c r="G1852" s="11" t="s">
        <v>1598</v>
      </c>
      <c r="H1852" s="12" t="s">
        <v>1599</v>
      </c>
      <c r="I1852" s="11" t="s">
        <v>1600</v>
      </c>
      <c r="J1852" s="12" t="s">
        <v>1597</v>
      </c>
      <c r="K1852" s="12"/>
      <c r="L1852" s="13">
        <v>17283100</v>
      </c>
    </row>
    <row r="1853" spans="1:12" ht="22.5" x14ac:dyDescent="0.3">
      <c r="A1853" s="11">
        <v>901001770</v>
      </c>
      <c r="B1853" s="12" t="s">
        <v>1909</v>
      </c>
      <c r="C1853" s="11" t="s">
        <v>985</v>
      </c>
      <c r="D1853" s="12" t="s">
        <v>1560</v>
      </c>
      <c r="E1853" s="11" t="s">
        <v>1596</v>
      </c>
      <c r="F1853" s="12" t="s">
        <v>1597</v>
      </c>
      <c r="G1853" s="11" t="s">
        <v>1598</v>
      </c>
      <c r="H1853" s="12" t="s">
        <v>1599</v>
      </c>
      <c r="I1853" s="11" t="s">
        <v>1600</v>
      </c>
      <c r="J1853" s="12" t="s">
        <v>1597</v>
      </c>
      <c r="K1853" s="12"/>
      <c r="L1853" s="13">
        <v>31731600</v>
      </c>
    </row>
    <row r="1854" spans="1:12" x14ac:dyDescent="0.3">
      <c r="A1854" s="11">
        <v>901001778</v>
      </c>
      <c r="B1854" s="12" t="s">
        <v>3277</v>
      </c>
      <c r="C1854" s="11" t="s">
        <v>985</v>
      </c>
      <c r="D1854" s="12" t="s">
        <v>1560</v>
      </c>
      <c r="E1854" s="11" t="s">
        <v>1523</v>
      </c>
      <c r="F1854" s="12" t="s">
        <v>1561</v>
      </c>
      <c r="G1854" s="11" t="s">
        <v>1562</v>
      </c>
      <c r="H1854" s="12" t="s">
        <v>1561</v>
      </c>
      <c r="I1854" s="11" t="s">
        <v>1563</v>
      </c>
      <c r="J1854" s="12" t="s">
        <v>1564</v>
      </c>
      <c r="K1854" s="12"/>
      <c r="L1854" s="13">
        <v>6144600</v>
      </c>
    </row>
    <row r="1855" spans="1:12" x14ac:dyDescent="0.3">
      <c r="A1855" s="11">
        <v>901001779</v>
      </c>
      <c r="B1855" s="12" t="s">
        <v>3278</v>
      </c>
      <c r="C1855" s="11" t="s">
        <v>985</v>
      </c>
      <c r="D1855" s="12" t="s">
        <v>1560</v>
      </c>
      <c r="E1855" s="11" t="s">
        <v>1523</v>
      </c>
      <c r="F1855" s="12" t="s">
        <v>1561</v>
      </c>
      <c r="G1855" s="11" t="s">
        <v>1562</v>
      </c>
      <c r="H1855" s="12" t="s">
        <v>1561</v>
      </c>
      <c r="I1855" s="11" t="s">
        <v>1563</v>
      </c>
      <c r="J1855" s="12" t="s">
        <v>1564</v>
      </c>
      <c r="K1855" s="12"/>
      <c r="L1855" s="13">
        <v>17994900</v>
      </c>
    </row>
    <row r="1856" spans="1:12" x14ac:dyDescent="0.3">
      <c r="A1856" s="11">
        <v>901001780</v>
      </c>
      <c r="B1856" s="12" t="s">
        <v>3279</v>
      </c>
      <c r="C1856" s="11" t="s">
        <v>985</v>
      </c>
      <c r="D1856" s="12" t="s">
        <v>1560</v>
      </c>
      <c r="E1856" s="11" t="s">
        <v>1523</v>
      </c>
      <c r="F1856" s="12" t="s">
        <v>1561</v>
      </c>
      <c r="G1856" s="11" t="s">
        <v>1562</v>
      </c>
      <c r="H1856" s="12" t="s">
        <v>1561</v>
      </c>
      <c r="I1856" s="11" t="s">
        <v>1563</v>
      </c>
      <c r="J1856" s="12" t="s">
        <v>1564</v>
      </c>
      <c r="K1856" s="12"/>
      <c r="L1856" s="13">
        <v>200640</v>
      </c>
    </row>
    <row r="1857" spans="1:12" x14ac:dyDescent="0.3">
      <c r="A1857" s="11">
        <v>901001781</v>
      </c>
      <c r="B1857" s="12" t="s">
        <v>3280</v>
      </c>
      <c r="C1857" s="11" t="s">
        <v>985</v>
      </c>
      <c r="D1857" s="12" t="s">
        <v>1560</v>
      </c>
      <c r="E1857" s="11" t="s">
        <v>1523</v>
      </c>
      <c r="F1857" s="12" t="s">
        <v>1561</v>
      </c>
      <c r="G1857" s="11" t="s">
        <v>1562</v>
      </c>
      <c r="H1857" s="12" t="s">
        <v>1561</v>
      </c>
      <c r="I1857" s="11" t="s">
        <v>1563</v>
      </c>
      <c r="J1857" s="12" t="s">
        <v>1564</v>
      </c>
      <c r="K1857" s="12"/>
      <c r="L1857" s="13">
        <v>5643000</v>
      </c>
    </row>
    <row r="1858" spans="1:12" x14ac:dyDescent="0.3">
      <c r="A1858" s="11">
        <v>901001782</v>
      </c>
      <c r="B1858" s="12" t="s">
        <v>3281</v>
      </c>
      <c r="C1858" s="11" t="s">
        <v>985</v>
      </c>
      <c r="D1858" s="12" t="s">
        <v>1560</v>
      </c>
      <c r="E1858" s="11" t="s">
        <v>1523</v>
      </c>
      <c r="F1858" s="12" t="s">
        <v>1561</v>
      </c>
      <c r="G1858" s="11" t="s">
        <v>1562</v>
      </c>
      <c r="H1858" s="12" t="s">
        <v>1561</v>
      </c>
      <c r="I1858" s="11" t="s">
        <v>1563</v>
      </c>
      <c r="J1858" s="12" t="s">
        <v>1564</v>
      </c>
      <c r="K1858" s="12"/>
      <c r="L1858" s="13">
        <v>16364700</v>
      </c>
    </row>
    <row r="1859" spans="1:12" x14ac:dyDescent="0.3">
      <c r="A1859" s="11">
        <v>901001783</v>
      </c>
      <c r="B1859" s="12" t="s">
        <v>3282</v>
      </c>
      <c r="C1859" s="11" t="s">
        <v>985</v>
      </c>
      <c r="D1859" s="12" t="s">
        <v>1560</v>
      </c>
      <c r="E1859" s="11" t="s">
        <v>1523</v>
      </c>
      <c r="F1859" s="12" t="s">
        <v>1561</v>
      </c>
      <c r="G1859" s="11" t="s">
        <v>1562</v>
      </c>
      <c r="H1859" s="12" t="s">
        <v>1561</v>
      </c>
      <c r="I1859" s="11" t="s">
        <v>1563</v>
      </c>
      <c r="J1859" s="12" t="s">
        <v>1564</v>
      </c>
      <c r="K1859" s="12"/>
      <c r="L1859" s="13">
        <v>150480</v>
      </c>
    </row>
    <row r="1860" spans="1:12" ht="22.5" x14ac:dyDescent="0.3">
      <c r="A1860" s="11">
        <v>901001784</v>
      </c>
      <c r="B1860" s="12" t="s">
        <v>3283</v>
      </c>
      <c r="C1860" s="11" t="s">
        <v>985</v>
      </c>
      <c r="D1860" s="12" t="s">
        <v>1560</v>
      </c>
      <c r="E1860" s="11" t="s">
        <v>1596</v>
      </c>
      <c r="F1860" s="12" t="s">
        <v>1597</v>
      </c>
      <c r="G1860" s="11" t="s">
        <v>1598</v>
      </c>
      <c r="H1860" s="12" t="s">
        <v>1599</v>
      </c>
      <c r="I1860" s="11" t="s">
        <v>1600</v>
      </c>
      <c r="J1860" s="12" t="s">
        <v>1597</v>
      </c>
      <c r="K1860" s="12"/>
      <c r="L1860" s="13">
        <v>639750</v>
      </c>
    </row>
    <row r="1861" spans="1:12" ht="22.5" x14ac:dyDescent="0.3">
      <c r="A1861" s="11">
        <v>901001785</v>
      </c>
      <c r="B1861" s="12" t="s">
        <v>3284</v>
      </c>
      <c r="C1861" s="11" t="s">
        <v>985</v>
      </c>
      <c r="D1861" s="12" t="s">
        <v>1560</v>
      </c>
      <c r="E1861" s="11" t="s">
        <v>1596</v>
      </c>
      <c r="F1861" s="12" t="s">
        <v>1597</v>
      </c>
      <c r="G1861" s="11" t="s">
        <v>1598</v>
      </c>
      <c r="H1861" s="12" t="s">
        <v>1599</v>
      </c>
      <c r="I1861" s="11" t="s">
        <v>1600</v>
      </c>
      <c r="J1861" s="12" t="s">
        <v>1597</v>
      </c>
      <c r="K1861" s="12"/>
      <c r="L1861" s="13">
        <v>15660400</v>
      </c>
    </row>
    <row r="1862" spans="1:12" ht="22.5" x14ac:dyDescent="0.3">
      <c r="A1862" s="11">
        <v>901001788</v>
      </c>
      <c r="B1862" s="12" t="s">
        <v>3285</v>
      </c>
      <c r="C1862" s="11" t="s">
        <v>985</v>
      </c>
      <c r="D1862" s="12" t="s">
        <v>1560</v>
      </c>
      <c r="E1862" s="11" t="s">
        <v>1596</v>
      </c>
      <c r="F1862" s="12" t="s">
        <v>1597</v>
      </c>
      <c r="G1862" s="11" t="s">
        <v>1598</v>
      </c>
      <c r="H1862" s="12" t="s">
        <v>1599</v>
      </c>
      <c r="I1862" s="11" t="s">
        <v>1600</v>
      </c>
      <c r="J1862" s="12" t="s">
        <v>1597</v>
      </c>
      <c r="K1862" s="12"/>
      <c r="L1862" s="13">
        <v>46259980</v>
      </c>
    </row>
    <row r="1863" spans="1:12" x14ac:dyDescent="0.3">
      <c r="A1863" s="11">
        <v>901001793</v>
      </c>
      <c r="B1863" s="12" t="s">
        <v>3286</v>
      </c>
      <c r="C1863" s="11" t="s">
        <v>985</v>
      </c>
      <c r="D1863" s="12" t="s">
        <v>1560</v>
      </c>
      <c r="E1863" s="11" t="s">
        <v>1523</v>
      </c>
      <c r="F1863" s="12" t="s">
        <v>1561</v>
      </c>
      <c r="G1863" s="11" t="s">
        <v>1562</v>
      </c>
      <c r="H1863" s="12" t="s">
        <v>1561</v>
      </c>
      <c r="I1863" s="11" t="s">
        <v>1563</v>
      </c>
      <c r="J1863" s="12" t="s">
        <v>1564</v>
      </c>
      <c r="K1863" s="12"/>
      <c r="L1863" s="13">
        <v>22996000</v>
      </c>
    </row>
    <row r="1864" spans="1:12" x14ac:dyDescent="0.3">
      <c r="A1864" s="11">
        <v>901001794</v>
      </c>
      <c r="B1864" s="12" t="s">
        <v>3287</v>
      </c>
      <c r="C1864" s="11" t="s">
        <v>985</v>
      </c>
      <c r="D1864" s="12" t="s">
        <v>1560</v>
      </c>
      <c r="E1864" s="11" t="s">
        <v>1523</v>
      </c>
      <c r="F1864" s="12" t="s">
        <v>1561</v>
      </c>
      <c r="G1864" s="11" t="s">
        <v>1562</v>
      </c>
      <c r="H1864" s="12" t="s">
        <v>1561</v>
      </c>
      <c r="I1864" s="11" t="s">
        <v>1563</v>
      </c>
      <c r="J1864" s="12" t="s">
        <v>1564</v>
      </c>
      <c r="K1864" s="12"/>
      <c r="L1864" s="13">
        <v>22996000</v>
      </c>
    </row>
    <row r="1865" spans="1:12" ht="22.5" x14ac:dyDescent="0.3">
      <c r="A1865" s="11">
        <v>902000137</v>
      </c>
      <c r="B1865" s="12" t="s">
        <v>3288</v>
      </c>
      <c r="C1865" s="11" t="s">
        <v>985</v>
      </c>
      <c r="D1865" s="12" t="s">
        <v>1560</v>
      </c>
      <c r="E1865" s="11" t="s">
        <v>3289</v>
      </c>
      <c r="F1865" s="12" t="s">
        <v>3290</v>
      </c>
      <c r="G1865" s="11" t="s">
        <v>3289</v>
      </c>
      <c r="H1865" s="12" t="s">
        <v>3290</v>
      </c>
      <c r="I1865" s="11" t="s">
        <v>1593</v>
      </c>
      <c r="J1865" s="12" t="s">
        <v>1594</v>
      </c>
      <c r="K1865" s="12"/>
      <c r="L1865" s="13">
        <v>74426160</v>
      </c>
    </row>
    <row r="1866" spans="1:12" x14ac:dyDescent="0.3">
      <c r="A1866" s="11">
        <v>902000138</v>
      </c>
      <c r="B1866" s="12" t="s">
        <v>3291</v>
      </c>
      <c r="C1866" s="11" t="s">
        <v>985</v>
      </c>
      <c r="D1866" s="12" t="s">
        <v>1560</v>
      </c>
      <c r="E1866" s="11" t="s">
        <v>3289</v>
      </c>
      <c r="F1866" s="12" t="s">
        <v>3290</v>
      </c>
      <c r="G1866" s="11" t="s">
        <v>3289</v>
      </c>
      <c r="H1866" s="12" t="s">
        <v>3290</v>
      </c>
      <c r="I1866" s="11" t="s">
        <v>1593</v>
      </c>
      <c r="J1866" s="12" t="s">
        <v>1594</v>
      </c>
      <c r="K1866" s="12"/>
      <c r="L1866" s="13">
        <v>4239666</v>
      </c>
    </row>
    <row r="1867" spans="1:12" x14ac:dyDescent="0.3">
      <c r="A1867" s="11">
        <v>902000184</v>
      </c>
      <c r="B1867" s="12" t="s">
        <v>3292</v>
      </c>
      <c r="C1867" s="11" t="s">
        <v>985</v>
      </c>
      <c r="D1867" s="12" t="s">
        <v>1560</v>
      </c>
      <c r="E1867" s="11" t="s">
        <v>1523</v>
      </c>
      <c r="F1867" s="12" t="s">
        <v>1561</v>
      </c>
      <c r="G1867" s="11" t="s">
        <v>3293</v>
      </c>
      <c r="H1867" s="12" t="s">
        <v>3294</v>
      </c>
      <c r="I1867" s="11" t="s">
        <v>1593</v>
      </c>
      <c r="J1867" s="12" t="s">
        <v>1594</v>
      </c>
      <c r="K1867" s="12"/>
      <c r="L1867" s="13">
        <v>18120516</v>
      </c>
    </row>
    <row r="1868" spans="1:12" x14ac:dyDescent="0.3">
      <c r="A1868" s="11">
        <v>902000190</v>
      </c>
      <c r="B1868" s="12" t="s">
        <v>3295</v>
      </c>
      <c r="C1868" s="11" t="s">
        <v>985</v>
      </c>
      <c r="D1868" s="12" t="s">
        <v>1560</v>
      </c>
      <c r="E1868" s="11" t="s">
        <v>3289</v>
      </c>
      <c r="F1868" s="12" t="s">
        <v>3290</v>
      </c>
      <c r="G1868" s="11" t="s">
        <v>3289</v>
      </c>
      <c r="H1868" s="12" t="s">
        <v>3290</v>
      </c>
      <c r="I1868" s="11" t="s">
        <v>1593</v>
      </c>
      <c r="J1868" s="12" t="s">
        <v>1594</v>
      </c>
      <c r="K1868" s="12"/>
      <c r="L1868" s="13">
        <v>101091715</v>
      </c>
    </row>
    <row r="1869" spans="1:12" x14ac:dyDescent="0.3">
      <c r="A1869" s="11">
        <v>902000191</v>
      </c>
      <c r="B1869" s="12" t="s">
        <v>3296</v>
      </c>
      <c r="C1869" s="11" t="s">
        <v>985</v>
      </c>
      <c r="D1869" s="12" t="s">
        <v>1560</v>
      </c>
      <c r="E1869" s="11" t="s">
        <v>3289</v>
      </c>
      <c r="F1869" s="12" t="s">
        <v>3290</v>
      </c>
      <c r="G1869" s="11" t="s">
        <v>3289</v>
      </c>
      <c r="H1869" s="12" t="s">
        <v>3290</v>
      </c>
      <c r="I1869" s="11" t="s">
        <v>1593</v>
      </c>
      <c r="J1869" s="12" t="s">
        <v>1594</v>
      </c>
      <c r="K1869" s="12"/>
      <c r="L1869" s="13">
        <v>15408087</v>
      </c>
    </row>
    <row r="1870" spans="1:12" x14ac:dyDescent="0.3">
      <c r="A1870" s="11">
        <v>902000193</v>
      </c>
      <c r="B1870" s="12" t="s">
        <v>3297</v>
      </c>
      <c r="C1870" s="11" t="s">
        <v>985</v>
      </c>
      <c r="D1870" s="12" t="s">
        <v>1560</v>
      </c>
      <c r="E1870" s="11" t="s">
        <v>3289</v>
      </c>
      <c r="F1870" s="12" t="s">
        <v>3290</v>
      </c>
      <c r="G1870" s="11" t="s">
        <v>3289</v>
      </c>
      <c r="H1870" s="12" t="s">
        <v>3290</v>
      </c>
      <c r="I1870" s="11" t="s">
        <v>1593</v>
      </c>
      <c r="J1870" s="12" t="s">
        <v>1594</v>
      </c>
      <c r="K1870" s="12"/>
      <c r="L1870" s="13">
        <v>7062673</v>
      </c>
    </row>
    <row r="1871" spans="1:12" x14ac:dyDescent="0.3">
      <c r="A1871" s="11">
        <v>902000194</v>
      </c>
      <c r="B1871" s="12" t="s">
        <v>3298</v>
      </c>
      <c r="C1871" s="11" t="s">
        <v>985</v>
      </c>
      <c r="D1871" s="12" t="s">
        <v>1560</v>
      </c>
      <c r="E1871" s="11" t="s">
        <v>3289</v>
      </c>
      <c r="F1871" s="12" t="s">
        <v>3290</v>
      </c>
      <c r="G1871" s="11" t="s">
        <v>3289</v>
      </c>
      <c r="H1871" s="12" t="s">
        <v>3290</v>
      </c>
      <c r="I1871" s="11" t="s">
        <v>1593</v>
      </c>
      <c r="J1871" s="12" t="s">
        <v>1594</v>
      </c>
      <c r="K1871" s="12"/>
      <c r="L1871" s="13">
        <v>68462973</v>
      </c>
    </row>
    <row r="1872" spans="1:12" x14ac:dyDescent="0.3">
      <c r="A1872" s="11">
        <v>902000198</v>
      </c>
      <c r="B1872" s="12" t="s">
        <v>3299</v>
      </c>
      <c r="C1872" s="11" t="s">
        <v>985</v>
      </c>
      <c r="D1872" s="12" t="s">
        <v>1560</v>
      </c>
      <c r="E1872" s="11" t="s">
        <v>3289</v>
      </c>
      <c r="F1872" s="12" t="s">
        <v>3290</v>
      </c>
      <c r="G1872" s="11" t="s">
        <v>3289</v>
      </c>
      <c r="H1872" s="12" t="s">
        <v>3290</v>
      </c>
      <c r="I1872" s="11" t="s">
        <v>1593</v>
      </c>
      <c r="J1872" s="12" t="s">
        <v>1594</v>
      </c>
      <c r="K1872" s="12"/>
      <c r="L1872" s="13">
        <v>7754294</v>
      </c>
    </row>
    <row r="1873" spans="1:12" x14ac:dyDescent="0.3">
      <c r="A1873" s="11">
        <v>902000201</v>
      </c>
      <c r="B1873" s="12" t="s">
        <v>3300</v>
      </c>
      <c r="C1873" s="11" t="s">
        <v>985</v>
      </c>
      <c r="D1873" s="12" t="s">
        <v>1560</v>
      </c>
      <c r="E1873" s="11" t="s">
        <v>3289</v>
      </c>
      <c r="F1873" s="12" t="s">
        <v>3290</v>
      </c>
      <c r="G1873" s="11" t="s">
        <v>3289</v>
      </c>
      <c r="H1873" s="12" t="s">
        <v>3290</v>
      </c>
      <c r="I1873" s="11" t="s">
        <v>1593</v>
      </c>
      <c r="J1873" s="12" t="s">
        <v>1594</v>
      </c>
      <c r="K1873" s="12"/>
      <c r="L1873" s="13">
        <v>138549694</v>
      </c>
    </row>
    <row r="1874" spans="1:12" x14ac:dyDescent="0.3">
      <c r="A1874" s="11">
        <v>902000202</v>
      </c>
      <c r="B1874" s="12" t="s">
        <v>3301</v>
      </c>
      <c r="C1874" s="11" t="s">
        <v>985</v>
      </c>
      <c r="D1874" s="12" t="s">
        <v>1560</v>
      </c>
      <c r="E1874" s="11" t="s">
        <v>3289</v>
      </c>
      <c r="F1874" s="12" t="s">
        <v>3290</v>
      </c>
      <c r="G1874" s="11" t="s">
        <v>3289</v>
      </c>
      <c r="H1874" s="12" t="s">
        <v>3290</v>
      </c>
      <c r="I1874" s="11" t="s">
        <v>1593</v>
      </c>
      <c r="J1874" s="12" t="s">
        <v>1594</v>
      </c>
      <c r="K1874" s="12"/>
      <c r="L1874" s="13">
        <v>32795909</v>
      </c>
    </row>
    <row r="1875" spans="1:12" x14ac:dyDescent="0.3">
      <c r="A1875" s="11">
        <v>902000203</v>
      </c>
      <c r="B1875" s="12" t="s">
        <v>3302</v>
      </c>
      <c r="C1875" s="11" t="s">
        <v>985</v>
      </c>
      <c r="D1875" s="12" t="s">
        <v>1560</v>
      </c>
      <c r="E1875" s="11" t="s">
        <v>3289</v>
      </c>
      <c r="F1875" s="12" t="s">
        <v>3290</v>
      </c>
      <c r="G1875" s="11" t="s">
        <v>3289</v>
      </c>
      <c r="H1875" s="12" t="s">
        <v>3290</v>
      </c>
      <c r="I1875" s="11" t="s">
        <v>1593</v>
      </c>
      <c r="J1875" s="12" t="s">
        <v>1594</v>
      </c>
      <c r="K1875" s="12"/>
      <c r="L1875" s="13">
        <v>151275590</v>
      </c>
    </row>
    <row r="1876" spans="1:12" x14ac:dyDescent="0.3">
      <c r="A1876" s="11">
        <v>902000204</v>
      </c>
      <c r="B1876" s="12" t="s">
        <v>3303</v>
      </c>
      <c r="C1876" s="11" t="s">
        <v>985</v>
      </c>
      <c r="D1876" s="12" t="s">
        <v>1560</v>
      </c>
      <c r="E1876" s="11" t="s">
        <v>3289</v>
      </c>
      <c r="F1876" s="12" t="s">
        <v>3290</v>
      </c>
      <c r="G1876" s="11" t="s">
        <v>3289</v>
      </c>
      <c r="H1876" s="12" t="s">
        <v>3290</v>
      </c>
      <c r="I1876" s="11" t="s">
        <v>1593</v>
      </c>
      <c r="J1876" s="12" t="s">
        <v>1594</v>
      </c>
      <c r="K1876" s="12"/>
      <c r="L1876" s="13">
        <v>45732711</v>
      </c>
    </row>
    <row r="1877" spans="1:12" x14ac:dyDescent="0.3">
      <c r="A1877" s="11">
        <v>902000205</v>
      </c>
      <c r="B1877" s="12" t="s">
        <v>3304</v>
      </c>
      <c r="C1877" s="11" t="s">
        <v>985</v>
      </c>
      <c r="D1877" s="12" t="s">
        <v>1560</v>
      </c>
      <c r="E1877" s="11" t="s">
        <v>3289</v>
      </c>
      <c r="F1877" s="12" t="s">
        <v>3290</v>
      </c>
      <c r="G1877" s="11" t="s">
        <v>3289</v>
      </c>
      <c r="H1877" s="12" t="s">
        <v>3290</v>
      </c>
      <c r="I1877" s="11" t="s">
        <v>1593</v>
      </c>
      <c r="J1877" s="12" t="s">
        <v>1594</v>
      </c>
      <c r="K1877" s="12"/>
      <c r="L1877" s="13">
        <v>67901570</v>
      </c>
    </row>
    <row r="1878" spans="1:12" x14ac:dyDescent="0.3">
      <c r="A1878" s="11">
        <v>902000207</v>
      </c>
      <c r="B1878" s="12" t="s">
        <v>3305</v>
      </c>
      <c r="C1878" s="11" t="s">
        <v>985</v>
      </c>
      <c r="D1878" s="12" t="s">
        <v>1560</v>
      </c>
      <c r="E1878" s="11" t="s">
        <v>3289</v>
      </c>
      <c r="F1878" s="12" t="s">
        <v>3290</v>
      </c>
      <c r="G1878" s="11" t="s">
        <v>3289</v>
      </c>
      <c r="H1878" s="12" t="s">
        <v>3290</v>
      </c>
      <c r="I1878" s="11" t="s">
        <v>1593</v>
      </c>
      <c r="J1878" s="12" t="s">
        <v>1594</v>
      </c>
      <c r="K1878" s="12"/>
      <c r="L1878" s="13">
        <v>317227322</v>
      </c>
    </row>
    <row r="1879" spans="1:12" x14ac:dyDescent="0.3">
      <c r="A1879" s="11">
        <v>902000211</v>
      </c>
      <c r="B1879" s="12" t="s">
        <v>3306</v>
      </c>
      <c r="C1879" s="11" t="s">
        <v>985</v>
      </c>
      <c r="D1879" s="12" t="s">
        <v>1560</v>
      </c>
      <c r="E1879" s="11" t="s">
        <v>3289</v>
      </c>
      <c r="F1879" s="12" t="s">
        <v>3290</v>
      </c>
      <c r="G1879" s="11" t="s">
        <v>3289</v>
      </c>
      <c r="H1879" s="12" t="s">
        <v>3290</v>
      </c>
      <c r="I1879" s="11" t="s">
        <v>1593</v>
      </c>
      <c r="J1879" s="12" t="s">
        <v>1594</v>
      </c>
      <c r="K1879" s="12"/>
      <c r="L1879" s="13">
        <v>175934289</v>
      </c>
    </row>
    <row r="1880" spans="1:12" x14ac:dyDescent="0.3">
      <c r="A1880" s="11">
        <v>902000223</v>
      </c>
      <c r="B1880" s="12" t="s">
        <v>3307</v>
      </c>
      <c r="C1880" s="11" t="s">
        <v>985</v>
      </c>
      <c r="D1880" s="12" t="s">
        <v>1560</v>
      </c>
      <c r="E1880" s="11" t="s">
        <v>3289</v>
      </c>
      <c r="F1880" s="12" t="s">
        <v>3290</v>
      </c>
      <c r="G1880" s="11" t="s">
        <v>3289</v>
      </c>
      <c r="H1880" s="12" t="s">
        <v>3290</v>
      </c>
      <c r="I1880" s="11" t="s">
        <v>1593</v>
      </c>
      <c r="J1880" s="12" t="s">
        <v>1594</v>
      </c>
      <c r="K1880" s="12"/>
      <c r="L1880" s="13">
        <v>14118854</v>
      </c>
    </row>
    <row r="1881" spans="1:12" x14ac:dyDescent="0.3">
      <c r="A1881" s="11">
        <v>902000224</v>
      </c>
      <c r="B1881" s="12" t="s">
        <v>3308</v>
      </c>
      <c r="C1881" s="11" t="s">
        <v>985</v>
      </c>
      <c r="D1881" s="12" t="s">
        <v>1560</v>
      </c>
      <c r="E1881" s="11" t="s">
        <v>3289</v>
      </c>
      <c r="F1881" s="12" t="s">
        <v>3290</v>
      </c>
      <c r="G1881" s="11" t="s">
        <v>3289</v>
      </c>
      <c r="H1881" s="12" t="s">
        <v>3290</v>
      </c>
      <c r="I1881" s="11" t="s">
        <v>1593</v>
      </c>
      <c r="J1881" s="12" t="s">
        <v>1594</v>
      </c>
      <c r="K1881" s="12"/>
      <c r="L1881" s="13">
        <v>194195796</v>
      </c>
    </row>
    <row r="1882" spans="1:12" x14ac:dyDescent="0.3">
      <c r="A1882" s="11">
        <v>902000225</v>
      </c>
      <c r="B1882" s="12" t="s">
        <v>3309</v>
      </c>
      <c r="C1882" s="11" t="s">
        <v>985</v>
      </c>
      <c r="D1882" s="12" t="s">
        <v>1560</v>
      </c>
      <c r="E1882" s="11" t="s">
        <v>3289</v>
      </c>
      <c r="F1882" s="12" t="s">
        <v>3290</v>
      </c>
      <c r="G1882" s="11" t="s">
        <v>3289</v>
      </c>
      <c r="H1882" s="12" t="s">
        <v>3290</v>
      </c>
      <c r="I1882" s="11" t="s">
        <v>1593</v>
      </c>
      <c r="J1882" s="12" t="s">
        <v>1594</v>
      </c>
      <c r="K1882" s="12"/>
      <c r="L1882" s="13">
        <v>31184677</v>
      </c>
    </row>
    <row r="1883" spans="1:12" ht="22.5" x14ac:dyDescent="0.3">
      <c r="A1883" s="11">
        <v>902000234</v>
      </c>
      <c r="B1883" s="12" t="s">
        <v>3310</v>
      </c>
      <c r="C1883" s="11" t="s">
        <v>985</v>
      </c>
      <c r="D1883" s="12" t="s">
        <v>1560</v>
      </c>
      <c r="E1883" s="11" t="s">
        <v>3289</v>
      </c>
      <c r="F1883" s="12" t="s">
        <v>3290</v>
      </c>
      <c r="G1883" s="11" t="s">
        <v>3289</v>
      </c>
      <c r="H1883" s="12" t="s">
        <v>3290</v>
      </c>
      <c r="I1883" s="11" t="s">
        <v>1593</v>
      </c>
      <c r="J1883" s="12" t="s">
        <v>1594</v>
      </c>
      <c r="K1883" s="12"/>
      <c r="L1883" s="13">
        <v>26097942</v>
      </c>
    </row>
    <row r="1884" spans="1:12" x14ac:dyDescent="0.3">
      <c r="A1884" s="11">
        <v>902000237</v>
      </c>
      <c r="B1884" s="12" t="s">
        <v>3311</v>
      </c>
      <c r="C1884" s="11" t="s">
        <v>985</v>
      </c>
      <c r="D1884" s="12" t="s">
        <v>1560</v>
      </c>
      <c r="E1884" s="11" t="s">
        <v>3289</v>
      </c>
      <c r="F1884" s="12" t="s">
        <v>3290</v>
      </c>
      <c r="G1884" s="11" t="s">
        <v>3289</v>
      </c>
      <c r="H1884" s="12" t="s">
        <v>3290</v>
      </c>
      <c r="I1884" s="11" t="s">
        <v>1593</v>
      </c>
      <c r="J1884" s="12" t="s">
        <v>1594</v>
      </c>
      <c r="K1884" s="12"/>
      <c r="L1884" s="13">
        <v>199889971</v>
      </c>
    </row>
    <row r="1885" spans="1:12" ht="22.5" x14ac:dyDescent="0.3">
      <c r="A1885" s="11">
        <v>902000244</v>
      </c>
      <c r="B1885" s="12" t="s">
        <v>3312</v>
      </c>
      <c r="C1885" s="11" t="s">
        <v>985</v>
      </c>
      <c r="D1885" s="12" t="s">
        <v>1560</v>
      </c>
      <c r="E1885" s="11" t="s">
        <v>3239</v>
      </c>
      <c r="F1885" s="12" t="s">
        <v>3240</v>
      </c>
      <c r="G1885" s="11" t="s">
        <v>3239</v>
      </c>
      <c r="H1885" s="12" t="s">
        <v>3240</v>
      </c>
      <c r="I1885" s="11" t="s">
        <v>982</v>
      </c>
      <c r="J1885" s="12" t="s">
        <v>983</v>
      </c>
      <c r="K1885" s="12"/>
      <c r="L1885" s="13">
        <v>3190876</v>
      </c>
    </row>
    <row r="1886" spans="1:12" ht="22.5" x14ac:dyDescent="0.3">
      <c r="A1886" s="11">
        <v>902000287</v>
      </c>
      <c r="B1886" s="12" t="s">
        <v>3313</v>
      </c>
      <c r="C1886" s="11" t="s">
        <v>985</v>
      </c>
      <c r="D1886" s="12" t="s">
        <v>1560</v>
      </c>
      <c r="E1886" s="11" t="s">
        <v>3289</v>
      </c>
      <c r="F1886" s="12" t="s">
        <v>3290</v>
      </c>
      <c r="G1886" s="11" t="s">
        <v>3289</v>
      </c>
      <c r="H1886" s="12" t="s">
        <v>3290</v>
      </c>
      <c r="I1886" s="11" t="s">
        <v>1593</v>
      </c>
      <c r="J1886" s="12" t="s">
        <v>1594</v>
      </c>
      <c r="K1886" s="12"/>
      <c r="L1886" s="13">
        <v>172654646</v>
      </c>
    </row>
    <row r="1887" spans="1:12" x14ac:dyDescent="0.3">
      <c r="A1887" s="11">
        <v>902000289</v>
      </c>
      <c r="B1887" s="12" t="s">
        <v>3314</v>
      </c>
      <c r="C1887" s="11" t="s">
        <v>985</v>
      </c>
      <c r="D1887" s="12" t="s">
        <v>1560</v>
      </c>
      <c r="E1887" s="11" t="s">
        <v>3239</v>
      </c>
      <c r="F1887" s="12" t="s">
        <v>3240</v>
      </c>
      <c r="G1887" s="11" t="s">
        <v>3239</v>
      </c>
      <c r="H1887" s="12" t="s">
        <v>3240</v>
      </c>
      <c r="I1887" s="11" t="s">
        <v>952</v>
      </c>
      <c r="J1887" s="12" t="s">
        <v>951</v>
      </c>
      <c r="K1887" s="12"/>
      <c r="L1887" s="13">
        <v>305777146</v>
      </c>
    </row>
    <row r="1888" spans="1:12" x14ac:dyDescent="0.3">
      <c r="A1888" s="11">
        <v>902000292</v>
      </c>
      <c r="B1888" s="12" t="s">
        <v>3315</v>
      </c>
      <c r="C1888" s="11" t="s">
        <v>985</v>
      </c>
      <c r="D1888" s="12" t="s">
        <v>1560</v>
      </c>
      <c r="E1888" s="11" t="s">
        <v>3239</v>
      </c>
      <c r="F1888" s="12" t="s">
        <v>3240</v>
      </c>
      <c r="G1888" s="11" t="s">
        <v>3239</v>
      </c>
      <c r="H1888" s="12" t="s">
        <v>3240</v>
      </c>
      <c r="I1888" s="11" t="s">
        <v>952</v>
      </c>
      <c r="J1888" s="12" t="s">
        <v>951</v>
      </c>
      <c r="K1888" s="12"/>
      <c r="L1888" s="13">
        <v>126154034</v>
      </c>
    </row>
    <row r="1889" spans="1:12" x14ac:dyDescent="0.3">
      <c r="A1889" s="11">
        <v>902000293</v>
      </c>
      <c r="B1889" s="12" t="s">
        <v>3316</v>
      </c>
      <c r="C1889" s="11" t="s">
        <v>985</v>
      </c>
      <c r="D1889" s="12" t="s">
        <v>1560</v>
      </c>
      <c r="E1889" s="11" t="s">
        <v>3289</v>
      </c>
      <c r="F1889" s="12" t="s">
        <v>3290</v>
      </c>
      <c r="G1889" s="11" t="s">
        <v>3289</v>
      </c>
      <c r="H1889" s="12" t="s">
        <v>3290</v>
      </c>
      <c r="I1889" s="11" t="s">
        <v>1593</v>
      </c>
      <c r="J1889" s="12" t="s">
        <v>1594</v>
      </c>
      <c r="K1889" s="12"/>
      <c r="L1889" s="13">
        <v>357902276</v>
      </c>
    </row>
    <row r="1890" spans="1:12" x14ac:dyDescent="0.3">
      <c r="A1890" s="11">
        <v>902000294</v>
      </c>
      <c r="B1890" s="12" t="s">
        <v>3317</v>
      </c>
      <c r="C1890" s="11" t="s">
        <v>985</v>
      </c>
      <c r="D1890" s="12" t="s">
        <v>1560</v>
      </c>
      <c r="E1890" s="11" t="s">
        <v>3289</v>
      </c>
      <c r="F1890" s="12" t="s">
        <v>3290</v>
      </c>
      <c r="G1890" s="11" t="s">
        <v>3289</v>
      </c>
      <c r="H1890" s="12" t="s">
        <v>3290</v>
      </c>
      <c r="I1890" s="11" t="s">
        <v>1593</v>
      </c>
      <c r="J1890" s="12" t="s">
        <v>1594</v>
      </c>
      <c r="K1890" s="12"/>
      <c r="L1890" s="13">
        <v>269350739</v>
      </c>
    </row>
    <row r="1891" spans="1:12" x14ac:dyDescent="0.3">
      <c r="A1891" s="11">
        <v>902000295</v>
      </c>
      <c r="B1891" s="12" t="s">
        <v>3318</v>
      </c>
      <c r="C1891" s="11" t="s">
        <v>985</v>
      </c>
      <c r="D1891" s="12" t="s">
        <v>1560</v>
      </c>
      <c r="E1891" s="11" t="s">
        <v>3289</v>
      </c>
      <c r="F1891" s="12" t="s">
        <v>3290</v>
      </c>
      <c r="G1891" s="11" t="s">
        <v>3289</v>
      </c>
      <c r="H1891" s="12" t="s">
        <v>3290</v>
      </c>
      <c r="I1891" s="11" t="s">
        <v>1593</v>
      </c>
      <c r="J1891" s="12" t="s">
        <v>1594</v>
      </c>
      <c r="K1891" s="12"/>
      <c r="L1891" s="13">
        <v>42924885</v>
      </c>
    </row>
    <row r="1892" spans="1:12" x14ac:dyDescent="0.3">
      <c r="A1892" s="11">
        <v>902000296</v>
      </c>
      <c r="B1892" s="12" t="s">
        <v>3319</v>
      </c>
      <c r="C1892" s="11" t="s">
        <v>985</v>
      </c>
      <c r="D1892" s="12" t="s">
        <v>1560</v>
      </c>
      <c r="E1892" s="11" t="s">
        <v>3289</v>
      </c>
      <c r="F1892" s="12" t="s">
        <v>3290</v>
      </c>
      <c r="G1892" s="11" t="s">
        <v>3289</v>
      </c>
      <c r="H1892" s="12" t="s">
        <v>3290</v>
      </c>
      <c r="I1892" s="11" t="s">
        <v>1593</v>
      </c>
      <c r="J1892" s="12" t="s">
        <v>1594</v>
      </c>
      <c r="K1892" s="12"/>
      <c r="L1892" s="13">
        <v>238814683</v>
      </c>
    </row>
    <row r="1893" spans="1:12" x14ac:dyDescent="0.3">
      <c r="A1893" s="11">
        <v>902000297</v>
      </c>
      <c r="B1893" s="12" t="s">
        <v>3320</v>
      </c>
      <c r="C1893" s="11" t="s">
        <v>985</v>
      </c>
      <c r="D1893" s="12" t="s">
        <v>1560</v>
      </c>
      <c r="E1893" s="11" t="s">
        <v>3289</v>
      </c>
      <c r="F1893" s="12" t="s">
        <v>3290</v>
      </c>
      <c r="G1893" s="11" t="s">
        <v>3289</v>
      </c>
      <c r="H1893" s="12" t="s">
        <v>3290</v>
      </c>
      <c r="I1893" s="11" t="s">
        <v>1593</v>
      </c>
      <c r="J1893" s="12" t="s">
        <v>1594</v>
      </c>
      <c r="K1893" s="12"/>
      <c r="L1893" s="13">
        <v>702853687</v>
      </c>
    </row>
    <row r="1894" spans="1:12" ht="22.5" x14ac:dyDescent="0.3">
      <c r="A1894" s="11">
        <v>902000303</v>
      </c>
      <c r="B1894" s="12" t="s">
        <v>3321</v>
      </c>
      <c r="C1894" s="11" t="s">
        <v>985</v>
      </c>
      <c r="D1894" s="12" t="s">
        <v>1560</v>
      </c>
      <c r="E1894" s="11" t="s">
        <v>3289</v>
      </c>
      <c r="F1894" s="12" t="s">
        <v>3290</v>
      </c>
      <c r="G1894" s="11" t="s">
        <v>3289</v>
      </c>
      <c r="H1894" s="12" t="s">
        <v>3290</v>
      </c>
      <c r="I1894" s="11" t="s">
        <v>1593</v>
      </c>
      <c r="J1894" s="12" t="s">
        <v>1594</v>
      </c>
      <c r="K1894" s="12"/>
      <c r="L1894" s="13">
        <v>847961</v>
      </c>
    </row>
    <row r="1895" spans="1:12" ht="22.5" x14ac:dyDescent="0.3">
      <c r="A1895" s="11">
        <v>902000304</v>
      </c>
      <c r="B1895" s="12" t="s">
        <v>3322</v>
      </c>
      <c r="C1895" s="11" t="s">
        <v>985</v>
      </c>
      <c r="D1895" s="12" t="s">
        <v>1560</v>
      </c>
      <c r="E1895" s="11" t="s">
        <v>1532</v>
      </c>
      <c r="F1895" s="12" t="s">
        <v>1533</v>
      </c>
      <c r="G1895" s="11" t="s">
        <v>1580</v>
      </c>
      <c r="H1895" s="12" t="s">
        <v>1581</v>
      </c>
      <c r="I1895" s="11" t="s">
        <v>1593</v>
      </c>
      <c r="J1895" s="12" t="s">
        <v>1594</v>
      </c>
      <c r="K1895" s="12"/>
      <c r="L1895" s="13">
        <v>1328557</v>
      </c>
    </row>
    <row r="1896" spans="1:12" ht="22.5" x14ac:dyDescent="0.3">
      <c r="A1896" s="11">
        <v>902000305</v>
      </c>
      <c r="B1896" s="12" t="s">
        <v>3323</v>
      </c>
      <c r="C1896" s="11" t="s">
        <v>985</v>
      </c>
      <c r="D1896" s="12" t="s">
        <v>1560</v>
      </c>
      <c r="E1896" s="11" t="s">
        <v>1532</v>
      </c>
      <c r="F1896" s="12" t="s">
        <v>1533</v>
      </c>
      <c r="G1896" s="11" t="s">
        <v>1580</v>
      </c>
      <c r="H1896" s="12" t="s">
        <v>1581</v>
      </c>
      <c r="I1896" s="11" t="s">
        <v>1593</v>
      </c>
      <c r="J1896" s="12" t="s">
        <v>1594</v>
      </c>
      <c r="K1896" s="12"/>
      <c r="L1896" s="13">
        <v>383877</v>
      </c>
    </row>
    <row r="1897" spans="1:12" ht="22.5" x14ac:dyDescent="0.3">
      <c r="A1897" s="11">
        <v>902000306</v>
      </c>
      <c r="B1897" s="12" t="s">
        <v>3324</v>
      </c>
      <c r="C1897" s="11" t="s">
        <v>985</v>
      </c>
      <c r="D1897" s="12" t="s">
        <v>1560</v>
      </c>
      <c r="E1897" s="11" t="s">
        <v>1532</v>
      </c>
      <c r="F1897" s="12" t="s">
        <v>1533</v>
      </c>
      <c r="G1897" s="11" t="s">
        <v>1580</v>
      </c>
      <c r="H1897" s="12" t="s">
        <v>1581</v>
      </c>
      <c r="I1897" s="11" t="s">
        <v>1593</v>
      </c>
      <c r="J1897" s="12" t="s">
        <v>1594</v>
      </c>
      <c r="K1897" s="12"/>
      <c r="L1897" s="13">
        <v>317663</v>
      </c>
    </row>
    <row r="1898" spans="1:12" ht="22.5" x14ac:dyDescent="0.3">
      <c r="A1898" s="11">
        <v>902000307</v>
      </c>
      <c r="B1898" s="12" t="s">
        <v>3325</v>
      </c>
      <c r="C1898" s="11" t="s">
        <v>985</v>
      </c>
      <c r="D1898" s="12" t="s">
        <v>1560</v>
      </c>
      <c r="E1898" s="11" t="s">
        <v>1532</v>
      </c>
      <c r="F1898" s="12" t="s">
        <v>1533</v>
      </c>
      <c r="G1898" s="11" t="s">
        <v>1580</v>
      </c>
      <c r="H1898" s="12" t="s">
        <v>1581</v>
      </c>
      <c r="I1898" s="11" t="s">
        <v>1593</v>
      </c>
      <c r="J1898" s="12" t="s">
        <v>1594</v>
      </c>
      <c r="K1898" s="12"/>
      <c r="L1898" s="13">
        <v>469627</v>
      </c>
    </row>
    <row r="1899" spans="1:12" ht="22.5" x14ac:dyDescent="0.3">
      <c r="A1899" s="11">
        <v>902000308</v>
      </c>
      <c r="B1899" s="12" t="s">
        <v>3326</v>
      </c>
      <c r="C1899" s="11" t="s">
        <v>985</v>
      </c>
      <c r="D1899" s="12" t="s">
        <v>1560</v>
      </c>
      <c r="E1899" s="11" t="s">
        <v>1532</v>
      </c>
      <c r="F1899" s="12" t="s">
        <v>1533</v>
      </c>
      <c r="G1899" s="11" t="s">
        <v>1580</v>
      </c>
      <c r="H1899" s="12" t="s">
        <v>1581</v>
      </c>
      <c r="I1899" s="11" t="s">
        <v>1593</v>
      </c>
      <c r="J1899" s="12" t="s">
        <v>1594</v>
      </c>
      <c r="K1899" s="12"/>
      <c r="L1899" s="13">
        <v>627418</v>
      </c>
    </row>
    <row r="1900" spans="1:12" x14ac:dyDescent="0.3">
      <c r="A1900" s="11">
        <v>902000322</v>
      </c>
      <c r="B1900" s="12" t="s">
        <v>3327</v>
      </c>
      <c r="C1900" s="11" t="s">
        <v>985</v>
      </c>
      <c r="D1900" s="12" t="s">
        <v>1560</v>
      </c>
      <c r="E1900" s="11" t="s">
        <v>3289</v>
      </c>
      <c r="F1900" s="12" t="s">
        <v>3290</v>
      </c>
      <c r="G1900" s="11" t="s">
        <v>3289</v>
      </c>
      <c r="H1900" s="12" t="s">
        <v>3290</v>
      </c>
      <c r="I1900" s="11" t="s">
        <v>1593</v>
      </c>
      <c r="J1900" s="12" t="s">
        <v>1594</v>
      </c>
      <c r="K1900" s="12"/>
      <c r="L1900" s="13">
        <v>17390365</v>
      </c>
    </row>
    <row r="1901" spans="1:12" x14ac:dyDescent="0.3">
      <c r="A1901" s="11">
        <v>902000326</v>
      </c>
      <c r="B1901" s="12" t="s">
        <v>3328</v>
      </c>
      <c r="C1901" s="11" t="s">
        <v>985</v>
      </c>
      <c r="D1901" s="12" t="s">
        <v>1560</v>
      </c>
      <c r="E1901" s="11" t="s">
        <v>3289</v>
      </c>
      <c r="F1901" s="12" t="s">
        <v>3290</v>
      </c>
      <c r="G1901" s="11" t="s">
        <v>3289</v>
      </c>
      <c r="H1901" s="12" t="s">
        <v>3290</v>
      </c>
      <c r="I1901" s="11" t="s">
        <v>1593</v>
      </c>
      <c r="J1901" s="12" t="s">
        <v>1594</v>
      </c>
      <c r="K1901" s="12"/>
      <c r="L1901" s="13">
        <v>12195815</v>
      </c>
    </row>
    <row r="1902" spans="1:12" x14ac:dyDescent="0.3">
      <c r="A1902" s="11">
        <v>902000327</v>
      </c>
      <c r="B1902" s="12" t="s">
        <v>3329</v>
      </c>
      <c r="C1902" s="11" t="s">
        <v>985</v>
      </c>
      <c r="D1902" s="12" t="s">
        <v>1560</v>
      </c>
      <c r="E1902" s="11" t="s">
        <v>3289</v>
      </c>
      <c r="F1902" s="12" t="s">
        <v>3290</v>
      </c>
      <c r="G1902" s="11" t="s">
        <v>3289</v>
      </c>
      <c r="H1902" s="12" t="s">
        <v>3290</v>
      </c>
      <c r="I1902" s="11" t="s">
        <v>1593</v>
      </c>
      <c r="J1902" s="12" t="s">
        <v>1594</v>
      </c>
      <c r="K1902" s="12"/>
      <c r="L1902" s="13">
        <v>36487559</v>
      </c>
    </row>
    <row r="1903" spans="1:12" x14ac:dyDescent="0.3">
      <c r="A1903" s="11">
        <v>902000328</v>
      </c>
      <c r="B1903" s="12" t="s">
        <v>3330</v>
      </c>
      <c r="C1903" s="11" t="s">
        <v>985</v>
      </c>
      <c r="D1903" s="12" t="s">
        <v>1560</v>
      </c>
      <c r="E1903" s="11" t="s">
        <v>3289</v>
      </c>
      <c r="F1903" s="12" t="s">
        <v>3290</v>
      </c>
      <c r="G1903" s="11" t="s">
        <v>3289</v>
      </c>
      <c r="H1903" s="12" t="s">
        <v>3290</v>
      </c>
      <c r="I1903" s="11" t="s">
        <v>1593</v>
      </c>
      <c r="J1903" s="12" t="s">
        <v>1594</v>
      </c>
      <c r="K1903" s="12"/>
      <c r="L1903" s="13">
        <v>43274356</v>
      </c>
    </row>
    <row r="1904" spans="1:12" x14ac:dyDescent="0.3">
      <c r="A1904" s="11">
        <v>902000335</v>
      </c>
      <c r="B1904" s="12" t="s">
        <v>3331</v>
      </c>
      <c r="C1904" s="11" t="s">
        <v>985</v>
      </c>
      <c r="D1904" s="12" t="s">
        <v>1560</v>
      </c>
      <c r="E1904" s="11" t="s">
        <v>3289</v>
      </c>
      <c r="F1904" s="12" t="s">
        <v>3290</v>
      </c>
      <c r="G1904" s="11" t="s">
        <v>3289</v>
      </c>
      <c r="H1904" s="12" t="s">
        <v>3290</v>
      </c>
      <c r="I1904" s="11" t="s">
        <v>1593</v>
      </c>
      <c r="J1904" s="12" t="s">
        <v>1594</v>
      </c>
      <c r="K1904" s="12"/>
      <c r="L1904" s="13">
        <v>32777351</v>
      </c>
    </row>
    <row r="1905" spans="1:12" x14ac:dyDescent="0.3">
      <c r="A1905" s="11">
        <v>902000336</v>
      </c>
      <c r="B1905" s="12" t="s">
        <v>3332</v>
      </c>
      <c r="C1905" s="11" t="s">
        <v>985</v>
      </c>
      <c r="D1905" s="12" t="s">
        <v>1560</v>
      </c>
      <c r="E1905" s="11" t="s">
        <v>3289</v>
      </c>
      <c r="F1905" s="12" t="s">
        <v>3290</v>
      </c>
      <c r="G1905" s="11" t="s">
        <v>3289</v>
      </c>
      <c r="H1905" s="12" t="s">
        <v>3290</v>
      </c>
      <c r="I1905" s="11" t="s">
        <v>1593</v>
      </c>
      <c r="J1905" s="12" t="s">
        <v>1594</v>
      </c>
      <c r="K1905" s="12"/>
      <c r="L1905" s="13">
        <v>29524352</v>
      </c>
    </row>
    <row r="1906" spans="1:12" x14ac:dyDescent="0.3">
      <c r="A1906" s="11">
        <v>902000337</v>
      </c>
      <c r="B1906" s="12" t="s">
        <v>3333</v>
      </c>
      <c r="C1906" s="11" t="s">
        <v>985</v>
      </c>
      <c r="D1906" s="12" t="s">
        <v>1560</v>
      </c>
      <c r="E1906" s="11" t="s">
        <v>3289</v>
      </c>
      <c r="F1906" s="12" t="s">
        <v>3290</v>
      </c>
      <c r="G1906" s="11" t="s">
        <v>3289</v>
      </c>
      <c r="H1906" s="12" t="s">
        <v>3290</v>
      </c>
      <c r="I1906" s="11" t="s">
        <v>1593</v>
      </c>
      <c r="J1906" s="12" t="s">
        <v>1594</v>
      </c>
      <c r="K1906" s="12"/>
      <c r="L1906" s="13">
        <v>38127930</v>
      </c>
    </row>
    <row r="1907" spans="1:12" x14ac:dyDescent="0.3">
      <c r="A1907" s="11">
        <v>902000343</v>
      </c>
      <c r="B1907" s="12" t="s">
        <v>3334</v>
      </c>
      <c r="C1907" s="11" t="s">
        <v>985</v>
      </c>
      <c r="D1907" s="12" t="s">
        <v>1560</v>
      </c>
      <c r="E1907" s="11" t="s">
        <v>3289</v>
      </c>
      <c r="F1907" s="12" t="s">
        <v>3290</v>
      </c>
      <c r="G1907" s="11" t="s">
        <v>3289</v>
      </c>
      <c r="H1907" s="12" t="s">
        <v>3290</v>
      </c>
      <c r="I1907" s="11" t="s">
        <v>1593</v>
      </c>
      <c r="J1907" s="12" t="s">
        <v>1594</v>
      </c>
      <c r="K1907" s="12"/>
      <c r="L1907" s="13">
        <v>376077677</v>
      </c>
    </row>
    <row r="1908" spans="1:12" x14ac:dyDescent="0.3">
      <c r="A1908" s="11">
        <v>902000361</v>
      </c>
      <c r="B1908" s="12" t="s">
        <v>3335</v>
      </c>
      <c r="C1908" s="11" t="s">
        <v>985</v>
      </c>
      <c r="D1908" s="12" t="s">
        <v>1560</v>
      </c>
      <c r="E1908" s="11" t="s">
        <v>3289</v>
      </c>
      <c r="F1908" s="12" t="s">
        <v>3290</v>
      </c>
      <c r="G1908" s="11" t="s">
        <v>3289</v>
      </c>
      <c r="H1908" s="12" t="s">
        <v>3290</v>
      </c>
      <c r="I1908" s="11" t="s">
        <v>1593</v>
      </c>
      <c r="J1908" s="12" t="s">
        <v>1594</v>
      </c>
      <c r="K1908" s="12"/>
      <c r="L1908" s="13">
        <v>6292429</v>
      </c>
    </row>
    <row r="1909" spans="1:12" x14ac:dyDescent="0.3">
      <c r="A1909" s="11">
        <v>902000362</v>
      </c>
      <c r="B1909" s="12" t="s">
        <v>3336</v>
      </c>
      <c r="C1909" s="11" t="s">
        <v>985</v>
      </c>
      <c r="D1909" s="12" t="s">
        <v>1560</v>
      </c>
      <c r="E1909" s="11" t="s">
        <v>3289</v>
      </c>
      <c r="F1909" s="12" t="s">
        <v>3290</v>
      </c>
      <c r="G1909" s="11" t="s">
        <v>3289</v>
      </c>
      <c r="H1909" s="12" t="s">
        <v>3290</v>
      </c>
      <c r="I1909" s="11" t="s">
        <v>1593</v>
      </c>
      <c r="J1909" s="12" t="s">
        <v>1594</v>
      </c>
      <c r="K1909" s="12"/>
      <c r="L1909" s="13">
        <v>5500929</v>
      </c>
    </row>
    <row r="1910" spans="1:12" x14ac:dyDescent="0.3">
      <c r="A1910" s="11">
        <v>902000370</v>
      </c>
      <c r="B1910" s="12" t="s">
        <v>3337</v>
      </c>
      <c r="C1910" s="11" t="s">
        <v>985</v>
      </c>
      <c r="D1910" s="12" t="s">
        <v>1560</v>
      </c>
      <c r="E1910" s="11" t="s">
        <v>3289</v>
      </c>
      <c r="F1910" s="12" t="s">
        <v>3290</v>
      </c>
      <c r="G1910" s="11" t="s">
        <v>3289</v>
      </c>
      <c r="H1910" s="12" t="s">
        <v>3290</v>
      </c>
      <c r="I1910" s="11" t="s">
        <v>1593</v>
      </c>
      <c r="J1910" s="12" t="s">
        <v>1594</v>
      </c>
      <c r="K1910" s="12"/>
      <c r="L1910" s="13">
        <v>212824907</v>
      </c>
    </row>
    <row r="1911" spans="1:12" x14ac:dyDescent="0.3">
      <c r="A1911" s="11">
        <v>902000371</v>
      </c>
      <c r="B1911" s="12" t="s">
        <v>3338</v>
      </c>
      <c r="C1911" s="11" t="s">
        <v>985</v>
      </c>
      <c r="D1911" s="12" t="s">
        <v>1560</v>
      </c>
      <c r="E1911" s="11" t="s">
        <v>3289</v>
      </c>
      <c r="F1911" s="12" t="s">
        <v>3290</v>
      </c>
      <c r="G1911" s="11" t="s">
        <v>3289</v>
      </c>
      <c r="H1911" s="12" t="s">
        <v>3290</v>
      </c>
      <c r="I1911" s="11" t="s">
        <v>1593</v>
      </c>
      <c r="J1911" s="12" t="s">
        <v>1594</v>
      </c>
      <c r="K1911" s="12"/>
      <c r="L1911" s="13">
        <v>18635322</v>
      </c>
    </row>
    <row r="1912" spans="1:12" x14ac:dyDescent="0.3">
      <c r="A1912" s="11">
        <v>902000372</v>
      </c>
      <c r="B1912" s="12" t="s">
        <v>3339</v>
      </c>
      <c r="C1912" s="11" t="s">
        <v>985</v>
      </c>
      <c r="D1912" s="12" t="s">
        <v>1560</v>
      </c>
      <c r="E1912" s="11" t="s">
        <v>3289</v>
      </c>
      <c r="F1912" s="12" t="s">
        <v>3290</v>
      </c>
      <c r="G1912" s="11" t="s">
        <v>3289</v>
      </c>
      <c r="H1912" s="12" t="s">
        <v>3290</v>
      </c>
      <c r="I1912" s="11" t="s">
        <v>1593</v>
      </c>
      <c r="J1912" s="12" t="s">
        <v>1594</v>
      </c>
      <c r="K1912" s="12"/>
      <c r="L1912" s="13">
        <v>98430377</v>
      </c>
    </row>
    <row r="1913" spans="1:12" x14ac:dyDescent="0.3">
      <c r="A1913" s="11">
        <v>902000373</v>
      </c>
      <c r="B1913" s="12" t="s">
        <v>3340</v>
      </c>
      <c r="C1913" s="11" t="s">
        <v>985</v>
      </c>
      <c r="D1913" s="12" t="s">
        <v>1560</v>
      </c>
      <c r="E1913" s="11" t="s">
        <v>3289</v>
      </c>
      <c r="F1913" s="12" t="s">
        <v>3290</v>
      </c>
      <c r="G1913" s="11" t="s">
        <v>3289</v>
      </c>
      <c r="H1913" s="12" t="s">
        <v>3290</v>
      </c>
      <c r="I1913" s="11" t="s">
        <v>1593</v>
      </c>
      <c r="J1913" s="12" t="s">
        <v>1594</v>
      </c>
      <c r="K1913" s="12"/>
      <c r="L1913" s="13">
        <v>6049549</v>
      </c>
    </row>
    <row r="1914" spans="1:12" x14ac:dyDescent="0.3">
      <c r="A1914" s="11">
        <v>902000375</v>
      </c>
      <c r="B1914" s="12" t="s">
        <v>3341</v>
      </c>
      <c r="C1914" s="11" t="s">
        <v>985</v>
      </c>
      <c r="D1914" s="12" t="s">
        <v>1560</v>
      </c>
      <c r="E1914" s="11" t="s">
        <v>3289</v>
      </c>
      <c r="F1914" s="12" t="s">
        <v>3290</v>
      </c>
      <c r="G1914" s="11" t="s">
        <v>3289</v>
      </c>
      <c r="H1914" s="12" t="s">
        <v>3290</v>
      </c>
      <c r="I1914" s="11" t="s">
        <v>1593</v>
      </c>
      <c r="J1914" s="12" t="s">
        <v>1594</v>
      </c>
      <c r="K1914" s="12"/>
      <c r="L1914" s="13">
        <v>16660499</v>
      </c>
    </row>
    <row r="1915" spans="1:12" x14ac:dyDescent="0.3">
      <c r="A1915" s="11">
        <v>902000376</v>
      </c>
      <c r="B1915" s="12" t="s">
        <v>3342</v>
      </c>
      <c r="C1915" s="11" t="s">
        <v>985</v>
      </c>
      <c r="D1915" s="12" t="s">
        <v>1560</v>
      </c>
      <c r="E1915" s="11" t="s">
        <v>1523</v>
      </c>
      <c r="F1915" s="12" t="s">
        <v>1561</v>
      </c>
      <c r="G1915" s="11" t="s">
        <v>1562</v>
      </c>
      <c r="H1915" s="12" t="s">
        <v>1561</v>
      </c>
      <c r="I1915" s="11" t="s">
        <v>1593</v>
      </c>
      <c r="J1915" s="12" t="s">
        <v>1594</v>
      </c>
      <c r="K1915" s="12"/>
      <c r="L1915" s="13">
        <v>14278998</v>
      </c>
    </row>
    <row r="1916" spans="1:12" x14ac:dyDescent="0.3">
      <c r="A1916" s="11">
        <v>902000377</v>
      </c>
      <c r="B1916" s="12" t="s">
        <v>3343</v>
      </c>
      <c r="C1916" s="11" t="s">
        <v>985</v>
      </c>
      <c r="D1916" s="12" t="s">
        <v>1560</v>
      </c>
      <c r="E1916" s="11" t="s">
        <v>1523</v>
      </c>
      <c r="F1916" s="12" t="s">
        <v>1561</v>
      </c>
      <c r="G1916" s="11" t="s">
        <v>1562</v>
      </c>
      <c r="H1916" s="12" t="s">
        <v>1561</v>
      </c>
      <c r="I1916" s="11" t="s">
        <v>1593</v>
      </c>
      <c r="J1916" s="12" t="s">
        <v>1594</v>
      </c>
      <c r="K1916" s="12"/>
      <c r="L1916" s="13">
        <v>4761635</v>
      </c>
    </row>
    <row r="1917" spans="1:12" x14ac:dyDescent="0.3">
      <c r="A1917" s="11">
        <v>902000378</v>
      </c>
      <c r="B1917" s="12" t="s">
        <v>3344</v>
      </c>
      <c r="C1917" s="11" t="s">
        <v>985</v>
      </c>
      <c r="D1917" s="12" t="s">
        <v>1560</v>
      </c>
      <c r="E1917" s="11" t="s">
        <v>1523</v>
      </c>
      <c r="F1917" s="12" t="s">
        <v>1561</v>
      </c>
      <c r="G1917" s="11" t="s">
        <v>1562</v>
      </c>
      <c r="H1917" s="12" t="s">
        <v>1561</v>
      </c>
      <c r="I1917" s="11" t="s">
        <v>1593</v>
      </c>
      <c r="J1917" s="12" t="s">
        <v>1594</v>
      </c>
      <c r="K1917" s="12"/>
      <c r="L1917" s="13">
        <v>15519545</v>
      </c>
    </row>
    <row r="1918" spans="1:12" x14ac:dyDescent="0.3">
      <c r="A1918" s="11">
        <v>902000379</v>
      </c>
      <c r="B1918" s="12" t="s">
        <v>3345</v>
      </c>
      <c r="C1918" s="11" t="s">
        <v>985</v>
      </c>
      <c r="D1918" s="12" t="s">
        <v>1560</v>
      </c>
      <c r="E1918" s="11" t="s">
        <v>1523</v>
      </c>
      <c r="F1918" s="12" t="s">
        <v>1561</v>
      </c>
      <c r="G1918" s="11" t="s">
        <v>1562</v>
      </c>
      <c r="H1918" s="12" t="s">
        <v>1561</v>
      </c>
      <c r="I1918" s="11" t="s">
        <v>1593</v>
      </c>
      <c r="J1918" s="12" t="s">
        <v>1594</v>
      </c>
      <c r="K1918" s="12"/>
      <c r="L1918" s="13">
        <v>4304385</v>
      </c>
    </row>
    <row r="1919" spans="1:12" ht="22.5" x14ac:dyDescent="0.3">
      <c r="A1919" s="11">
        <v>902000393</v>
      </c>
      <c r="B1919" s="12" t="s">
        <v>3346</v>
      </c>
      <c r="C1919" s="11" t="s">
        <v>985</v>
      </c>
      <c r="D1919" s="12" t="s">
        <v>1560</v>
      </c>
      <c r="E1919" s="11" t="s">
        <v>3239</v>
      </c>
      <c r="F1919" s="12" t="s">
        <v>3240</v>
      </c>
      <c r="G1919" s="11" t="s">
        <v>3239</v>
      </c>
      <c r="H1919" s="12" t="s">
        <v>3240</v>
      </c>
      <c r="I1919" s="11" t="s">
        <v>952</v>
      </c>
      <c r="J1919" s="12" t="s">
        <v>951</v>
      </c>
      <c r="K1919" s="12"/>
      <c r="L1919" s="13">
        <v>1930096</v>
      </c>
    </row>
    <row r="1920" spans="1:12" x14ac:dyDescent="0.3">
      <c r="A1920" s="11">
        <v>902000447</v>
      </c>
      <c r="B1920" s="12" t="s">
        <v>3347</v>
      </c>
      <c r="C1920" s="11" t="s">
        <v>985</v>
      </c>
      <c r="D1920" s="12" t="s">
        <v>1560</v>
      </c>
      <c r="E1920" s="11" t="s">
        <v>1523</v>
      </c>
      <c r="F1920" s="12" t="s">
        <v>1561</v>
      </c>
      <c r="G1920" s="11" t="s">
        <v>1562</v>
      </c>
      <c r="H1920" s="12" t="s">
        <v>1561</v>
      </c>
      <c r="I1920" s="11" t="s">
        <v>3348</v>
      </c>
      <c r="J1920" s="12" t="s">
        <v>3349</v>
      </c>
      <c r="K1920" s="12"/>
      <c r="L1920" s="13">
        <v>19738830</v>
      </c>
    </row>
    <row r="1921" spans="1:12" x14ac:dyDescent="0.3">
      <c r="A1921" s="11">
        <v>902000448</v>
      </c>
      <c r="B1921" s="12" t="s">
        <v>3350</v>
      </c>
      <c r="C1921" s="11" t="s">
        <v>985</v>
      </c>
      <c r="D1921" s="12" t="s">
        <v>1560</v>
      </c>
      <c r="E1921" s="11" t="s">
        <v>1523</v>
      </c>
      <c r="F1921" s="12" t="s">
        <v>1561</v>
      </c>
      <c r="G1921" s="11" t="s">
        <v>1562</v>
      </c>
      <c r="H1921" s="12" t="s">
        <v>1561</v>
      </c>
      <c r="I1921" s="11" t="s">
        <v>1593</v>
      </c>
      <c r="J1921" s="12" t="s">
        <v>1594</v>
      </c>
      <c r="K1921" s="12"/>
      <c r="L1921" s="13">
        <v>323038485</v>
      </c>
    </row>
    <row r="1922" spans="1:12" x14ac:dyDescent="0.3">
      <c r="A1922" s="11">
        <v>902000450</v>
      </c>
      <c r="B1922" s="12" t="s">
        <v>3351</v>
      </c>
      <c r="C1922" s="11" t="s">
        <v>985</v>
      </c>
      <c r="D1922" s="12" t="s">
        <v>1560</v>
      </c>
      <c r="E1922" s="11" t="s">
        <v>1523</v>
      </c>
      <c r="F1922" s="12" t="s">
        <v>1561</v>
      </c>
      <c r="G1922" s="11" t="s">
        <v>1562</v>
      </c>
      <c r="H1922" s="12" t="s">
        <v>1561</v>
      </c>
      <c r="I1922" s="11" t="s">
        <v>3348</v>
      </c>
      <c r="J1922" s="12" t="s">
        <v>3349</v>
      </c>
      <c r="K1922" s="12"/>
      <c r="L1922" s="13">
        <v>7080426</v>
      </c>
    </row>
    <row r="1923" spans="1:12" ht="22.5" x14ac:dyDescent="0.3">
      <c r="A1923" s="11">
        <v>902000455</v>
      </c>
      <c r="B1923" s="12" t="s">
        <v>3352</v>
      </c>
      <c r="C1923" s="11" t="s">
        <v>985</v>
      </c>
      <c r="D1923" s="12" t="s">
        <v>1560</v>
      </c>
      <c r="E1923" s="11" t="s">
        <v>3239</v>
      </c>
      <c r="F1923" s="12" t="s">
        <v>3240</v>
      </c>
      <c r="G1923" s="11" t="s">
        <v>3239</v>
      </c>
      <c r="H1923" s="12" t="s">
        <v>3240</v>
      </c>
      <c r="I1923" s="11" t="s">
        <v>1593</v>
      </c>
      <c r="J1923" s="12" t="s">
        <v>1594</v>
      </c>
      <c r="K1923" s="12"/>
      <c r="L1923" s="13">
        <v>1728151</v>
      </c>
    </row>
    <row r="1924" spans="1:12" ht="22.5" x14ac:dyDescent="0.3">
      <c r="A1924" s="11">
        <v>902000456</v>
      </c>
      <c r="B1924" s="12" t="s">
        <v>3353</v>
      </c>
      <c r="C1924" s="11" t="s">
        <v>985</v>
      </c>
      <c r="D1924" s="12" t="s">
        <v>1560</v>
      </c>
      <c r="E1924" s="11" t="s">
        <v>3239</v>
      </c>
      <c r="F1924" s="12" t="s">
        <v>3240</v>
      </c>
      <c r="G1924" s="11" t="s">
        <v>3239</v>
      </c>
      <c r="H1924" s="12" t="s">
        <v>3240</v>
      </c>
      <c r="I1924" s="11" t="s">
        <v>1593</v>
      </c>
      <c r="J1924" s="12" t="s">
        <v>1594</v>
      </c>
      <c r="K1924" s="12"/>
      <c r="L1924" s="13">
        <v>3062874</v>
      </c>
    </row>
    <row r="1925" spans="1:12" ht="22.5" x14ac:dyDescent="0.3">
      <c r="A1925" s="11">
        <v>902000463</v>
      </c>
      <c r="B1925" s="12" t="s">
        <v>3354</v>
      </c>
      <c r="C1925" s="11" t="s">
        <v>985</v>
      </c>
      <c r="D1925" s="12" t="s">
        <v>1560</v>
      </c>
      <c r="E1925" s="11" t="s">
        <v>3239</v>
      </c>
      <c r="F1925" s="12" t="s">
        <v>3240</v>
      </c>
      <c r="G1925" s="11" t="s">
        <v>3239</v>
      </c>
      <c r="H1925" s="12" t="s">
        <v>3240</v>
      </c>
      <c r="I1925" s="11" t="s">
        <v>1593</v>
      </c>
      <c r="J1925" s="12" t="s">
        <v>1594</v>
      </c>
      <c r="K1925" s="12"/>
      <c r="L1925" s="13">
        <v>77478508</v>
      </c>
    </row>
    <row r="1926" spans="1:12" ht="22.5" x14ac:dyDescent="0.3">
      <c r="A1926" s="11">
        <v>902000464</v>
      </c>
      <c r="B1926" s="12" t="s">
        <v>3355</v>
      </c>
      <c r="C1926" s="11" t="s">
        <v>985</v>
      </c>
      <c r="D1926" s="12" t="s">
        <v>1560</v>
      </c>
      <c r="E1926" s="11" t="s">
        <v>3239</v>
      </c>
      <c r="F1926" s="12" t="s">
        <v>3240</v>
      </c>
      <c r="G1926" s="11" t="s">
        <v>3239</v>
      </c>
      <c r="H1926" s="12" t="s">
        <v>3240</v>
      </c>
      <c r="I1926" s="11" t="s">
        <v>1593</v>
      </c>
      <c r="J1926" s="12" t="s">
        <v>1594</v>
      </c>
      <c r="K1926" s="12"/>
      <c r="L1926" s="13">
        <v>43718738</v>
      </c>
    </row>
    <row r="1927" spans="1:12" x14ac:dyDescent="0.3">
      <c r="A1927" s="11">
        <v>902000476</v>
      </c>
      <c r="B1927" s="12" t="s">
        <v>3356</v>
      </c>
      <c r="C1927" s="11" t="s">
        <v>985</v>
      </c>
      <c r="D1927" s="12" t="s">
        <v>1560</v>
      </c>
      <c r="E1927" s="11" t="s">
        <v>3289</v>
      </c>
      <c r="F1927" s="12" t="s">
        <v>3290</v>
      </c>
      <c r="G1927" s="11" t="s">
        <v>3289</v>
      </c>
      <c r="H1927" s="12" t="s">
        <v>3290</v>
      </c>
      <c r="I1927" s="11" t="s">
        <v>1593</v>
      </c>
      <c r="J1927" s="12" t="s">
        <v>1594</v>
      </c>
      <c r="K1927" s="12"/>
      <c r="L1927" s="13">
        <v>68068355</v>
      </c>
    </row>
    <row r="1928" spans="1:12" x14ac:dyDescent="0.3">
      <c r="A1928" s="11">
        <v>902000492</v>
      </c>
      <c r="B1928" s="12" t="s">
        <v>3357</v>
      </c>
      <c r="C1928" s="11" t="s">
        <v>985</v>
      </c>
      <c r="D1928" s="12" t="s">
        <v>1560</v>
      </c>
      <c r="E1928" s="11" t="s">
        <v>3239</v>
      </c>
      <c r="F1928" s="12" t="s">
        <v>3240</v>
      </c>
      <c r="G1928" s="11" t="s">
        <v>3239</v>
      </c>
      <c r="H1928" s="12" t="s">
        <v>3240</v>
      </c>
      <c r="I1928" s="11" t="s">
        <v>952</v>
      </c>
      <c r="J1928" s="12" t="s">
        <v>951</v>
      </c>
      <c r="K1928" s="12"/>
      <c r="L1928" s="13">
        <v>26661261</v>
      </c>
    </row>
    <row r="1929" spans="1:12" x14ac:dyDescent="0.3">
      <c r="A1929" s="11">
        <v>902000493</v>
      </c>
      <c r="B1929" s="12" t="s">
        <v>3358</v>
      </c>
      <c r="C1929" s="11" t="s">
        <v>985</v>
      </c>
      <c r="D1929" s="12" t="s">
        <v>1560</v>
      </c>
      <c r="E1929" s="11" t="s">
        <v>3289</v>
      </c>
      <c r="F1929" s="12" t="s">
        <v>3290</v>
      </c>
      <c r="G1929" s="11" t="s">
        <v>3289</v>
      </c>
      <c r="H1929" s="12" t="s">
        <v>3290</v>
      </c>
      <c r="I1929" s="11" t="s">
        <v>1148</v>
      </c>
      <c r="J1929" s="12" t="s">
        <v>1149</v>
      </c>
      <c r="K1929" s="12"/>
      <c r="L1929" s="13">
        <v>6530939</v>
      </c>
    </row>
    <row r="1930" spans="1:12" x14ac:dyDescent="0.3">
      <c r="A1930" s="11">
        <v>902000494</v>
      </c>
      <c r="B1930" s="12" t="s">
        <v>3359</v>
      </c>
      <c r="C1930" s="11" t="s">
        <v>985</v>
      </c>
      <c r="D1930" s="12" t="s">
        <v>1560</v>
      </c>
      <c r="E1930" s="11" t="s">
        <v>3289</v>
      </c>
      <c r="F1930" s="12" t="s">
        <v>3290</v>
      </c>
      <c r="G1930" s="11" t="s">
        <v>3289</v>
      </c>
      <c r="H1930" s="12" t="s">
        <v>3290</v>
      </c>
      <c r="I1930" s="11" t="s">
        <v>1593</v>
      </c>
      <c r="J1930" s="12" t="s">
        <v>1594</v>
      </c>
      <c r="K1930" s="12"/>
      <c r="L1930" s="13">
        <v>14326590</v>
      </c>
    </row>
    <row r="1931" spans="1:12" x14ac:dyDescent="0.3">
      <c r="A1931" s="11">
        <v>902000495</v>
      </c>
      <c r="B1931" s="12" t="s">
        <v>3360</v>
      </c>
      <c r="C1931" s="11" t="s">
        <v>985</v>
      </c>
      <c r="D1931" s="12" t="s">
        <v>1560</v>
      </c>
      <c r="E1931" s="11" t="s">
        <v>3289</v>
      </c>
      <c r="F1931" s="12" t="s">
        <v>3290</v>
      </c>
      <c r="G1931" s="11" t="s">
        <v>3289</v>
      </c>
      <c r="H1931" s="12" t="s">
        <v>3290</v>
      </c>
      <c r="I1931" s="11" t="s">
        <v>1593</v>
      </c>
      <c r="J1931" s="12" t="s">
        <v>1594</v>
      </c>
      <c r="K1931" s="12"/>
      <c r="L1931" s="13">
        <v>1824866</v>
      </c>
    </row>
    <row r="1932" spans="1:12" x14ac:dyDescent="0.3">
      <c r="A1932" s="11">
        <v>902000496</v>
      </c>
      <c r="B1932" s="12" t="s">
        <v>3361</v>
      </c>
      <c r="C1932" s="11" t="s">
        <v>985</v>
      </c>
      <c r="D1932" s="12" t="s">
        <v>1560</v>
      </c>
      <c r="E1932" s="11" t="s">
        <v>3289</v>
      </c>
      <c r="F1932" s="12" t="s">
        <v>3290</v>
      </c>
      <c r="G1932" s="11" t="s">
        <v>3289</v>
      </c>
      <c r="H1932" s="12" t="s">
        <v>3290</v>
      </c>
      <c r="I1932" s="11" t="s">
        <v>1593</v>
      </c>
      <c r="J1932" s="12" t="s">
        <v>1594</v>
      </c>
      <c r="K1932" s="12"/>
      <c r="L1932" s="13">
        <v>11312045</v>
      </c>
    </row>
    <row r="1933" spans="1:12" x14ac:dyDescent="0.3">
      <c r="A1933" s="11">
        <v>902000497</v>
      </c>
      <c r="B1933" s="12" t="s">
        <v>3362</v>
      </c>
      <c r="C1933" s="11" t="s">
        <v>985</v>
      </c>
      <c r="D1933" s="12" t="s">
        <v>1560</v>
      </c>
      <c r="E1933" s="11" t="s">
        <v>3289</v>
      </c>
      <c r="F1933" s="12" t="s">
        <v>3290</v>
      </c>
      <c r="G1933" s="11" t="s">
        <v>3289</v>
      </c>
      <c r="H1933" s="12" t="s">
        <v>3290</v>
      </c>
      <c r="I1933" s="11" t="s">
        <v>1593</v>
      </c>
      <c r="J1933" s="12" t="s">
        <v>1594</v>
      </c>
      <c r="K1933" s="12"/>
      <c r="L1933" s="13">
        <v>5633987</v>
      </c>
    </row>
    <row r="1934" spans="1:12" x14ac:dyDescent="0.3">
      <c r="A1934" s="11">
        <v>902000503</v>
      </c>
      <c r="B1934" s="12" t="s">
        <v>3363</v>
      </c>
      <c r="C1934" s="11" t="s">
        <v>985</v>
      </c>
      <c r="D1934" s="12" t="s">
        <v>1560</v>
      </c>
      <c r="E1934" s="11" t="s">
        <v>3289</v>
      </c>
      <c r="F1934" s="12" t="s">
        <v>3290</v>
      </c>
      <c r="G1934" s="11" t="s">
        <v>3289</v>
      </c>
      <c r="H1934" s="12" t="s">
        <v>3290</v>
      </c>
      <c r="I1934" s="11" t="s">
        <v>1593</v>
      </c>
      <c r="J1934" s="12" t="s">
        <v>1594</v>
      </c>
      <c r="K1934" s="12"/>
      <c r="L1934" s="13">
        <v>3210423</v>
      </c>
    </row>
    <row r="1935" spans="1:12" ht="22.5" x14ac:dyDescent="0.3">
      <c r="A1935" s="11">
        <v>902000504</v>
      </c>
      <c r="B1935" s="12" t="s">
        <v>3364</v>
      </c>
      <c r="C1935" s="11" t="s">
        <v>985</v>
      </c>
      <c r="D1935" s="12" t="s">
        <v>1560</v>
      </c>
      <c r="E1935" s="11" t="s">
        <v>3289</v>
      </c>
      <c r="F1935" s="12" t="s">
        <v>3290</v>
      </c>
      <c r="G1935" s="11" t="s">
        <v>3289</v>
      </c>
      <c r="H1935" s="12" t="s">
        <v>3290</v>
      </c>
      <c r="I1935" s="11" t="s">
        <v>1593</v>
      </c>
      <c r="J1935" s="12" t="s">
        <v>1594</v>
      </c>
      <c r="K1935" s="12"/>
      <c r="L1935" s="13">
        <v>18617322</v>
      </c>
    </row>
    <row r="1936" spans="1:12" ht="22.5" x14ac:dyDescent="0.3">
      <c r="A1936" s="11">
        <v>902000505</v>
      </c>
      <c r="B1936" s="12" t="s">
        <v>3365</v>
      </c>
      <c r="C1936" s="11" t="s">
        <v>985</v>
      </c>
      <c r="D1936" s="12" t="s">
        <v>1560</v>
      </c>
      <c r="E1936" s="11" t="s">
        <v>3289</v>
      </c>
      <c r="F1936" s="12" t="s">
        <v>3290</v>
      </c>
      <c r="G1936" s="11" t="s">
        <v>3289</v>
      </c>
      <c r="H1936" s="12" t="s">
        <v>3290</v>
      </c>
      <c r="I1936" s="11" t="s">
        <v>1593</v>
      </c>
      <c r="J1936" s="12" t="s">
        <v>1594</v>
      </c>
      <c r="K1936" s="12"/>
      <c r="L1936" s="13">
        <v>14084799</v>
      </c>
    </row>
    <row r="1937" spans="1:12" x14ac:dyDescent="0.3">
      <c r="A1937" s="11">
        <v>902000550</v>
      </c>
      <c r="B1937" s="12" t="s">
        <v>3366</v>
      </c>
      <c r="C1937" s="11" t="s">
        <v>985</v>
      </c>
      <c r="D1937" s="12" t="s">
        <v>1560</v>
      </c>
      <c r="E1937" s="11" t="s">
        <v>3289</v>
      </c>
      <c r="F1937" s="12" t="s">
        <v>3290</v>
      </c>
      <c r="G1937" s="11" t="s">
        <v>3289</v>
      </c>
      <c r="H1937" s="12" t="s">
        <v>3290</v>
      </c>
      <c r="I1937" s="11" t="s">
        <v>1593</v>
      </c>
      <c r="J1937" s="12" t="s">
        <v>1594</v>
      </c>
      <c r="K1937" s="12"/>
      <c r="L1937" s="13">
        <v>22969921</v>
      </c>
    </row>
    <row r="1938" spans="1:12" x14ac:dyDescent="0.3">
      <c r="A1938" s="11">
        <v>902000551</v>
      </c>
      <c r="B1938" s="12" t="s">
        <v>3367</v>
      </c>
      <c r="C1938" s="11" t="s">
        <v>985</v>
      </c>
      <c r="D1938" s="12" t="s">
        <v>1560</v>
      </c>
      <c r="E1938" s="11" t="s">
        <v>3289</v>
      </c>
      <c r="F1938" s="12" t="s">
        <v>3290</v>
      </c>
      <c r="G1938" s="11" t="s">
        <v>3289</v>
      </c>
      <c r="H1938" s="12" t="s">
        <v>3290</v>
      </c>
      <c r="I1938" s="11" t="s">
        <v>1593</v>
      </c>
      <c r="J1938" s="12" t="s">
        <v>1594</v>
      </c>
      <c r="K1938" s="12"/>
      <c r="L1938" s="13">
        <v>18773438</v>
      </c>
    </row>
    <row r="1939" spans="1:12" x14ac:dyDescent="0.3">
      <c r="A1939" s="11">
        <v>902000552</v>
      </c>
      <c r="B1939" s="12" t="s">
        <v>3368</v>
      </c>
      <c r="C1939" s="11" t="s">
        <v>985</v>
      </c>
      <c r="D1939" s="12" t="s">
        <v>1560</v>
      </c>
      <c r="E1939" s="11" t="s">
        <v>3289</v>
      </c>
      <c r="F1939" s="12" t="s">
        <v>3290</v>
      </c>
      <c r="G1939" s="11" t="s">
        <v>3289</v>
      </c>
      <c r="H1939" s="12" t="s">
        <v>3290</v>
      </c>
      <c r="I1939" s="11" t="s">
        <v>1593</v>
      </c>
      <c r="J1939" s="12" t="s">
        <v>1594</v>
      </c>
      <c r="K1939" s="12"/>
      <c r="L1939" s="13">
        <v>11914110</v>
      </c>
    </row>
    <row r="1940" spans="1:12" x14ac:dyDescent="0.3">
      <c r="A1940" s="11">
        <v>902000553</v>
      </c>
      <c r="B1940" s="12" t="s">
        <v>3369</v>
      </c>
      <c r="C1940" s="11" t="s">
        <v>985</v>
      </c>
      <c r="D1940" s="12" t="s">
        <v>1560</v>
      </c>
      <c r="E1940" s="11" t="s">
        <v>3289</v>
      </c>
      <c r="F1940" s="12" t="s">
        <v>3290</v>
      </c>
      <c r="G1940" s="11" t="s">
        <v>3289</v>
      </c>
      <c r="H1940" s="12" t="s">
        <v>3290</v>
      </c>
      <c r="I1940" s="11" t="s">
        <v>1593</v>
      </c>
      <c r="J1940" s="12" t="s">
        <v>1594</v>
      </c>
      <c r="K1940" s="12"/>
      <c r="L1940" s="13">
        <v>33400800</v>
      </c>
    </row>
    <row r="1941" spans="1:12" ht="22.5" x14ac:dyDescent="0.3">
      <c r="A1941" s="11">
        <v>902000556</v>
      </c>
      <c r="B1941" s="12" t="s">
        <v>3370</v>
      </c>
      <c r="C1941" s="11" t="s">
        <v>985</v>
      </c>
      <c r="D1941" s="12" t="s">
        <v>1560</v>
      </c>
      <c r="E1941" s="11" t="s">
        <v>3239</v>
      </c>
      <c r="F1941" s="12" t="s">
        <v>3240</v>
      </c>
      <c r="G1941" s="11" t="s">
        <v>3239</v>
      </c>
      <c r="H1941" s="12" t="s">
        <v>3240</v>
      </c>
      <c r="I1941" s="11" t="s">
        <v>1593</v>
      </c>
      <c r="J1941" s="12" t="s">
        <v>1594</v>
      </c>
      <c r="K1941" s="12"/>
      <c r="L1941" s="13">
        <v>39207855</v>
      </c>
    </row>
    <row r="1942" spans="1:12" x14ac:dyDescent="0.3">
      <c r="A1942" s="11">
        <v>902000558</v>
      </c>
      <c r="B1942" s="12" t="s">
        <v>3371</v>
      </c>
      <c r="C1942" s="11" t="s">
        <v>985</v>
      </c>
      <c r="D1942" s="12" t="s">
        <v>1560</v>
      </c>
      <c r="E1942" s="11" t="s">
        <v>1523</v>
      </c>
      <c r="F1942" s="12" t="s">
        <v>1561</v>
      </c>
      <c r="G1942" s="11" t="s">
        <v>1562</v>
      </c>
      <c r="H1942" s="12" t="s">
        <v>1561</v>
      </c>
      <c r="I1942" s="11" t="s">
        <v>2163</v>
      </c>
      <c r="J1942" s="12" t="s">
        <v>2164</v>
      </c>
      <c r="K1942" s="12"/>
      <c r="L1942" s="13">
        <v>6329946</v>
      </c>
    </row>
    <row r="1943" spans="1:12" x14ac:dyDescent="0.3">
      <c r="A1943" s="11">
        <v>903000014</v>
      </c>
      <c r="B1943" s="12" t="s">
        <v>1910</v>
      </c>
      <c r="C1943" s="11" t="s">
        <v>985</v>
      </c>
      <c r="D1943" s="12" t="s">
        <v>1560</v>
      </c>
      <c r="E1943" s="11" t="s">
        <v>1320</v>
      </c>
      <c r="F1943" s="12" t="s">
        <v>1911</v>
      </c>
      <c r="G1943" s="11" t="s">
        <v>1912</v>
      </c>
      <c r="H1943" s="12" t="s">
        <v>1911</v>
      </c>
      <c r="I1943" s="11" t="s">
        <v>1913</v>
      </c>
      <c r="J1943" s="12" t="s">
        <v>1911</v>
      </c>
      <c r="K1943" s="12"/>
      <c r="L1943" s="13">
        <v>5370897499</v>
      </c>
    </row>
    <row r="1944" spans="1:12" x14ac:dyDescent="0.3">
      <c r="A1944" s="11">
        <v>903000025</v>
      </c>
      <c r="B1944" s="12" t="s">
        <v>1914</v>
      </c>
      <c r="C1944" s="11" t="s">
        <v>985</v>
      </c>
      <c r="D1944" s="12" t="s">
        <v>1560</v>
      </c>
      <c r="E1944" s="11" t="s">
        <v>1320</v>
      </c>
      <c r="F1944" s="12" t="s">
        <v>1911</v>
      </c>
      <c r="G1944" s="11" t="s">
        <v>1912</v>
      </c>
      <c r="H1944" s="12" t="s">
        <v>1911</v>
      </c>
      <c r="I1944" s="11" t="s">
        <v>1913</v>
      </c>
      <c r="J1944" s="12" t="s">
        <v>1911</v>
      </c>
      <c r="K1944" s="12"/>
      <c r="L1944" s="13">
        <v>1864008510</v>
      </c>
    </row>
    <row r="1945" spans="1:12" x14ac:dyDescent="0.3">
      <c r="A1945" s="11">
        <v>903000029</v>
      </c>
      <c r="B1945" s="12" t="s">
        <v>1915</v>
      </c>
      <c r="C1945" s="11" t="s">
        <v>985</v>
      </c>
      <c r="D1945" s="12" t="s">
        <v>1560</v>
      </c>
      <c r="E1945" s="11" t="s">
        <v>1320</v>
      </c>
      <c r="F1945" s="12" t="s">
        <v>1911</v>
      </c>
      <c r="G1945" s="11" t="s">
        <v>1912</v>
      </c>
      <c r="H1945" s="12" t="s">
        <v>1911</v>
      </c>
      <c r="I1945" s="11" t="s">
        <v>1913</v>
      </c>
      <c r="J1945" s="12" t="s">
        <v>1911</v>
      </c>
      <c r="K1945" s="12"/>
      <c r="L1945" s="13">
        <v>-486200</v>
      </c>
    </row>
    <row r="1946" spans="1:12" x14ac:dyDescent="0.3">
      <c r="A1946" s="11">
        <v>903000034</v>
      </c>
      <c r="B1946" s="12" t="s">
        <v>1916</v>
      </c>
      <c r="C1946" s="11" t="s">
        <v>985</v>
      </c>
      <c r="D1946" s="12" t="s">
        <v>1560</v>
      </c>
      <c r="E1946" s="11" t="s">
        <v>1320</v>
      </c>
      <c r="F1946" s="12" t="s">
        <v>1911</v>
      </c>
      <c r="G1946" s="11" t="s">
        <v>1912</v>
      </c>
      <c r="H1946" s="12" t="s">
        <v>1911</v>
      </c>
      <c r="I1946" s="11" t="s">
        <v>1913</v>
      </c>
      <c r="J1946" s="12" t="s">
        <v>1911</v>
      </c>
      <c r="K1946" s="12"/>
      <c r="L1946" s="13">
        <v>488439629</v>
      </c>
    </row>
    <row r="1947" spans="1:12" x14ac:dyDescent="0.3">
      <c r="A1947" s="11">
        <v>903000036</v>
      </c>
      <c r="B1947" s="12" t="s">
        <v>2375</v>
      </c>
      <c r="C1947" s="11" t="s">
        <v>985</v>
      </c>
      <c r="D1947" s="12" t="s">
        <v>1560</v>
      </c>
      <c r="E1947" s="11" t="s">
        <v>1320</v>
      </c>
      <c r="F1947" s="12" t="s">
        <v>1911</v>
      </c>
      <c r="G1947" s="11" t="s">
        <v>1912</v>
      </c>
      <c r="H1947" s="12" t="s">
        <v>1911</v>
      </c>
      <c r="I1947" s="11" t="s">
        <v>1913</v>
      </c>
      <c r="J1947" s="12" t="s">
        <v>1911</v>
      </c>
      <c r="K1947" s="12"/>
      <c r="L1947" s="13">
        <v>-7560</v>
      </c>
    </row>
    <row r="1948" spans="1:12" x14ac:dyDescent="0.3">
      <c r="A1948" s="11">
        <v>903000039</v>
      </c>
      <c r="B1948" s="12" t="s">
        <v>1917</v>
      </c>
      <c r="C1948" s="11" t="s">
        <v>985</v>
      </c>
      <c r="D1948" s="12" t="s">
        <v>1560</v>
      </c>
      <c r="E1948" s="11" t="s">
        <v>1320</v>
      </c>
      <c r="F1948" s="12" t="s">
        <v>1911</v>
      </c>
      <c r="G1948" s="11" t="s">
        <v>1912</v>
      </c>
      <c r="H1948" s="12" t="s">
        <v>1911</v>
      </c>
      <c r="I1948" s="11" t="s">
        <v>1913</v>
      </c>
      <c r="J1948" s="12" t="s">
        <v>1911</v>
      </c>
      <c r="K1948" s="12"/>
      <c r="L1948" s="13">
        <v>1965749763</v>
      </c>
    </row>
    <row r="1949" spans="1:12" x14ac:dyDescent="0.3">
      <c r="A1949" s="11">
        <v>903000043</v>
      </c>
      <c r="B1949" s="12" t="s">
        <v>1918</v>
      </c>
      <c r="C1949" s="11" t="s">
        <v>985</v>
      </c>
      <c r="D1949" s="12" t="s">
        <v>1560</v>
      </c>
      <c r="E1949" s="11" t="s">
        <v>1320</v>
      </c>
      <c r="F1949" s="12" t="s">
        <v>1911</v>
      </c>
      <c r="G1949" s="11" t="s">
        <v>1912</v>
      </c>
      <c r="H1949" s="12" t="s">
        <v>1911</v>
      </c>
      <c r="I1949" s="11" t="s">
        <v>1913</v>
      </c>
      <c r="J1949" s="12" t="s">
        <v>1911</v>
      </c>
      <c r="K1949" s="12"/>
      <c r="L1949" s="13">
        <v>-448768</v>
      </c>
    </row>
    <row r="1950" spans="1:12" x14ac:dyDescent="0.3">
      <c r="A1950" s="11">
        <v>903000059</v>
      </c>
      <c r="B1950" s="12" t="s">
        <v>2363</v>
      </c>
      <c r="C1950" s="11" t="s">
        <v>1017</v>
      </c>
      <c r="D1950" s="12" t="s">
        <v>1493</v>
      </c>
      <c r="E1950" s="11" t="s">
        <v>1292</v>
      </c>
      <c r="F1950" s="12" t="s">
        <v>1637</v>
      </c>
      <c r="G1950" s="11" t="s">
        <v>1638</v>
      </c>
      <c r="H1950" s="12" t="s">
        <v>1639</v>
      </c>
      <c r="I1950" s="11" t="s">
        <v>1640</v>
      </c>
      <c r="J1950" s="12" t="s">
        <v>1639</v>
      </c>
      <c r="K1950" s="12"/>
      <c r="L1950" s="13">
        <v>-38000</v>
      </c>
    </row>
    <row r="1951" spans="1:12" x14ac:dyDescent="0.3">
      <c r="A1951" s="11">
        <v>903000064</v>
      </c>
      <c r="B1951" s="12" t="s">
        <v>1919</v>
      </c>
      <c r="C1951" s="11" t="s">
        <v>1017</v>
      </c>
      <c r="D1951" s="12" t="s">
        <v>1493</v>
      </c>
      <c r="E1951" s="11" t="s">
        <v>1292</v>
      </c>
      <c r="F1951" s="12" t="s">
        <v>1637</v>
      </c>
      <c r="G1951" s="11" t="s">
        <v>1638</v>
      </c>
      <c r="H1951" s="12" t="s">
        <v>1639</v>
      </c>
      <c r="I1951" s="11" t="s">
        <v>1640</v>
      </c>
      <c r="J1951" s="12" t="s">
        <v>1639</v>
      </c>
      <c r="K1951" s="12"/>
      <c r="L1951" s="13">
        <v>163807580</v>
      </c>
    </row>
    <row r="1952" spans="1:12" x14ac:dyDescent="0.3">
      <c r="A1952" s="11">
        <v>903000071</v>
      </c>
      <c r="B1952" s="12" t="s">
        <v>1920</v>
      </c>
      <c r="C1952" s="11" t="s">
        <v>985</v>
      </c>
      <c r="D1952" s="12" t="s">
        <v>1560</v>
      </c>
      <c r="E1952" s="11" t="s">
        <v>1921</v>
      </c>
      <c r="F1952" s="12" t="s">
        <v>1922</v>
      </c>
      <c r="G1952" s="11" t="s">
        <v>1923</v>
      </c>
      <c r="H1952" s="12" t="s">
        <v>1924</v>
      </c>
      <c r="I1952" s="11" t="s">
        <v>1925</v>
      </c>
      <c r="J1952" s="12" t="s">
        <v>1922</v>
      </c>
      <c r="K1952" s="12"/>
      <c r="L1952" s="13">
        <v>-220230</v>
      </c>
    </row>
    <row r="1953" spans="1:12" x14ac:dyDescent="0.3">
      <c r="A1953" s="11">
        <v>903000072</v>
      </c>
      <c r="B1953" s="12" t="s">
        <v>1926</v>
      </c>
      <c r="C1953" s="11" t="s">
        <v>985</v>
      </c>
      <c r="D1953" s="12" t="s">
        <v>1560</v>
      </c>
      <c r="E1953" s="11" t="s">
        <v>1921</v>
      </c>
      <c r="F1953" s="12" t="s">
        <v>1922</v>
      </c>
      <c r="G1953" s="11" t="s">
        <v>1923</v>
      </c>
      <c r="H1953" s="12" t="s">
        <v>1924</v>
      </c>
      <c r="I1953" s="11" t="s">
        <v>1925</v>
      </c>
      <c r="J1953" s="12" t="s">
        <v>1922</v>
      </c>
      <c r="K1953" s="12"/>
      <c r="L1953" s="13">
        <v>-486750</v>
      </c>
    </row>
    <row r="1954" spans="1:12" x14ac:dyDescent="0.3">
      <c r="A1954" s="11">
        <v>903000075</v>
      </c>
      <c r="B1954" s="12" t="s">
        <v>1927</v>
      </c>
      <c r="C1954" s="11" t="s">
        <v>985</v>
      </c>
      <c r="D1954" s="12" t="s">
        <v>1560</v>
      </c>
      <c r="E1954" s="11" t="s">
        <v>1921</v>
      </c>
      <c r="F1954" s="12" t="s">
        <v>1922</v>
      </c>
      <c r="G1954" s="11" t="s">
        <v>1923</v>
      </c>
      <c r="H1954" s="12" t="s">
        <v>1924</v>
      </c>
      <c r="I1954" s="11" t="s">
        <v>1925</v>
      </c>
      <c r="J1954" s="12" t="s">
        <v>1922</v>
      </c>
      <c r="K1954" s="12"/>
      <c r="L1954" s="13">
        <v>93699540</v>
      </c>
    </row>
    <row r="1955" spans="1:12" x14ac:dyDescent="0.3">
      <c r="A1955" s="11">
        <v>903000077</v>
      </c>
      <c r="B1955" s="12" t="s">
        <v>1928</v>
      </c>
      <c r="C1955" s="11" t="s">
        <v>985</v>
      </c>
      <c r="D1955" s="12" t="s">
        <v>1560</v>
      </c>
      <c r="E1955" s="11" t="s">
        <v>1921</v>
      </c>
      <c r="F1955" s="12" t="s">
        <v>1922</v>
      </c>
      <c r="G1955" s="11" t="s">
        <v>1923</v>
      </c>
      <c r="H1955" s="12" t="s">
        <v>1924</v>
      </c>
      <c r="I1955" s="11" t="s">
        <v>1925</v>
      </c>
      <c r="J1955" s="12" t="s">
        <v>1922</v>
      </c>
      <c r="K1955" s="12"/>
      <c r="L1955" s="13">
        <v>-52800</v>
      </c>
    </row>
    <row r="1956" spans="1:12" x14ac:dyDescent="0.3">
      <c r="A1956" s="11">
        <v>903000078</v>
      </c>
      <c r="B1956" s="12" t="s">
        <v>1929</v>
      </c>
      <c r="C1956" s="11" t="s">
        <v>985</v>
      </c>
      <c r="D1956" s="12" t="s">
        <v>1560</v>
      </c>
      <c r="E1956" s="11" t="s">
        <v>1921</v>
      </c>
      <c r="F1956" s="12" t="s">
        <v>1922</v>
      </c>
      <c r="G1956" s="11" t="s">
        <v>1923</v>
      </c>
      <c r="H1956" s="12" t="s">
        <v>1924</v>
      </c>
      <c r="I1956" s="11" t="s">
        <v>1925</v>
      </c>
      <c r="J1956" s="12" t="s">
        <v>1922</v>
      </c>
      <c r="K1956" s="12"/>
      <c r="L1956" s="13">
        <v>-25600</v>
      </c>
    </row>
    <row r="1957" spans="1:12" x14ac:dyDescent="0.3">
      <c r="A1957" s="11">
        <v>903000080</v>
      </c>
      <c r="B1957" s="12" t="s">
        <v>2422</v>
      </c>
      <c r="C1957" s="11" t="s">
        <v>985</v>
      </c>
      <c r="D1957" s="12" t="s">
        <v>1560</v>
      </c>
      <c r="E1957" s="11" t="s">
        <v>1921</v>
      </c>
      <c r="F1957" s="12" t="s">
        <v>1922</v>
      </c>
      <c r="G1957" s="11" t="s">
        <v>1923</v>
      </c>
      <c r="H1957" s="12" t="s">
        <v>1924</v>
      </c>
      <c r="I1957" s="11" t="s">
        <v>1925</v>
      </c>
      <c r="J1957" s="12" t="s">
        <v>1922</v>
      </c>
      <c r="K1957" s="12"/>
      <c r="L1957" s="13">
        <v>-2520</v>
      </c>
    </row>
    <row r="1958" spans="1:12" x14ac:dyDescent="0.3">
      <c r="A1958" s="11">
        <v>903000104</v>
      </c>
      <c r="B1958" s="12" t="s">
        <v>1930</v>
      </c>
      <c r="C1958" s="11" t="s">
        <v>985</v>
      </c>
      <c r="D1958" s="12" t="s">
        <v>1560</v>
      </c>
      <c r="E1958" s="11" t="s">
        <v>1316</v>
      </c>
      <c r="F1958" s="12" t="s">
        <v>1931</v>
      </c>
      <c r="G1958" s="11" t="s">
        <v>1932</v>
      </c>
      <c r="H1958" s="12" t="s">
        <v>1933</v>
      </c>
      <c r="I1958" s="11" t="s">
        <v>1934</v>
      </c>
      <c r="J1958" s="12" t="s">
        <v>1935</v>
      </c>
      <c r="K1958" s="12"/>
      <c r="L1958" s="13">
        <v>-227590</v>
      </c>
    </row>
    <row r="1959" spans="1:12" x14ac:dyDescent="0.3">
      <c r="A1959" s="11">
        <v>903000105</v>
      </c>
      <c r="B1959" s="12" t="s">
        <v>1936</v>
      </c>
      <c r="C1959" s="11" t="s">
        <v>985</v>
      </c>
      <c r="D1959" s="12" t="s">
        <v>1560</v>
      </c>
      <c r="E1959" s="11" t="s">
        <v>1316</v>
      </c>
      <c r="F1959" s="12" t="s">
        <v>1931</v>
      </c>
      <c r="G1959" s="11" t="s">
        <v>1932</v>
      </c>
      <c r="H1959" s="12" t="s">
        <v>1933</v>
      </c>
      <c r="I1959" s="11" t="s">
        <v>1934</v>
      </c>
      <c r="J1959" s="12" t="s">
        <v>1935</v>
      </c>
      <c r="K1959" s="12"/>
      <c r="L1959" s="13">
        <v>1015080</v>
      </c>
    </row>
    <row r="1960" spans="1:12" x14ac:dyDescent="0.3">
      <c r="A1960" s="11">
        <v>903000183</v>
      </c>
      <c r="B1960" s="12" t="s">
        <v>2428</v>
      </c>
      <c r="C1960" s="11" t="s">
        <v>985</v>
      </c>
      <c r="D1960" s="12" t="s">
        <v>1560</v>
      </c>
      <c r="E1960" s="11" t="s">
        <v>1351</v>
      </c>
      <c r="F1960" s="12" t="s">
        <v>1938</v>
      </c>
      <c r="G1960" s="11" t="s">
        <v>1939</v>
      </c>
      <c r="H1960" s="12" t="s">
        <v>1940</v>
      </c>
      <c r="I1960" s="11" t="s">
        <v>1941</v>
      </c>
      <c r="J1960" s="12" t="s">
        <v>1942</v>
      </c>
      <c r="K1960" s="12"/>
      <c r="L1960" s="13">
        <v>-6100</v>
      </c>
    </row>
    <row r="1961" spans="1:12" x14ac:dyDescent="0.3">
      <c r="A1961" s="11">
        <v>903000185</v>
      </c>
      <c r="B1961" s="12" t="s">
        <v>2429</v>
      </c>
      <c r="C1961" s="11" t="s">
        <v>985</v>
      </c>
      <c r="D1961" s="12" t="s">
        <v>1560</v>
      </c>
      <c r="E1961" s="11" t="s">
        <v>1351</v>
      </c>
      <c r="F1961" s="12" t="s">
        <v>1938</v>
      </c>
      <c r="G1961" s="11" t="s">
        <v>1939</v>
      </c>
      <c r="H1961" s="12" t="s">
        <v>1940</v>
      </c>
      <c r="I1961" s="11" t="s">
        <v>1941</v>
      </c>
      <c r="J1961" s="12" t="s">
        <v>1942</v>
      </c>
      <c r="K1961" s="12"/>
      <c r="L1961" s="13">
        <v>-3050</v>
      </c>
    </row>
    <row r="1962" spans="1:12" x14ac:dyDescent="0.3">
      <c r="A1962" s="11">
        <v>903000195</v>
      </c>
      <c r="B1962" s="12" t="s">
        <v>1937</v>
      </c>
      <c r="C1962" s="11" t="s">
        <v>985</v>
      </c>
      <c r="D1962" s="12" t="s">
        <v>1560</v>
      </c>
      <c r="E1962" s="11" t="s">
        <v>1351</v>
      </c>
      <c r="F1962" s="12" t="s">
        <v>1938</v>
      </c>
      <c r="G1962" s="11" t="s">
        <v>1939</v>
      </c>
      <c r="H1962" s="12" t="s">
        <v>1940</v>
      </c>
      <c r="I1962" s="11" t="s">
        <v>1941</v>
      </c>
      <c r="J1962" s="12" t="s">
        <v>1942</v>
      </c>
      <c r="K1962" s="12"/>
      <c r="L1962" s="13">
        <v>19404000</v>
      </c>
    </row>
    <row r="1963" spans="1:12" x14ac:dyDescent="0.3">
      <c r="A1963" s="11">
        <v>903000196</v>
      </c>
      <c r="B1963" s="12" t="s">
        <v>1943</v>
      </c>
      <c r="C1963" s="11" t="s">
        <v>985</v>
      </c>
      <c r="D1963" s="12" t="s">
        <v>1560</v>
      </c>
      <c r="E1963" s="11" t="s">
        <v>1351</v>
      </c>
      <c r="F1963" s="12" t="s">
        <v>1938</v>
      </c>
      <c r="G1963" s="11" t="s">
        <v>1939</v>
      </c>
      <c r="H1963" s="12" t="s">
        <v>1940</v>
      </c>
      <c r="I1963" s="11" t="s">
        <v>1941</v>
      </c>
      <c r="J1963" s="12" t="s">
        <v>1942</v>
      </c>
      <c r="K1963" s="12"/>
      <c r="L1963" s="13">
        <v>117394000</v>
      </c>
    </row>
    <row r="1964" spans="1:12" x14ac:dyDescent="0.3">
      <c r="A1964" s="11">
        <v>903000200</v>
      </c>
      <c r="B1964" s="12" t="s">
        <v>1944</v>
      </c>
      <c r="C1964" s="11" t="s">
        <v>985</v>
      </c>
      <c r="D1964" s="12" t="s">
        <v>1560</v>
      </c>
      <c r="E1964" s="11" t="s">
        <v>1351</v>
      </c>
      <c r="F1964" s="12" t="s">
        <v>1938</v>
      </c>
      <c r="G1964" s="11" t="s">
        <v>1939</v>
      </c>
      <c r="H1964" s="12" t="s">
        <v>1940</v>
      </c>
      <c r="I1964" s="11" t="s">
        <v>1941</v>
      </c>
      <c r="J1964" s="12" t="s">
        <v>1942</v>
      </c>
      <c r="K1964" s="12"/>
      <c r="L1964" s="13">
        <v>44800000</v>
      </c>
    </row>
    <row r="1965" spans="1:12" x14ac:dyDescent="0.3">
      <c r="A1965" s="11">
        <v>903000201</v>
      </c>
      <c r="B1965" s="12" t="s">
        <v>1945</v>
      </c>
      <c r="C1965" s="11" t="s">
        <v>985</v>
      </c>
      <c r="D1965" s="12" t="s">
        <v>1560</v>
      </c>
      <c r="E1965" s="11" t="s">
        <v>1351</v>
      </c>
      <c r="F1965" s="12" t="s">
        <v>1938</v>
      </c>
      <c r="G1965" s="11" t="s">
        <v>1939</v>
      </c>
      <c r="H1965" s="12" t="s">
        <v>1940</v>
      </c>
      <c r="I1965" s="11" t="s">
        <v>1941</v>
      </c>
      <c r="J1965" s="12" t="s">
        <v>1942</v>
      </c>
      <c r="K1965" s="12"/>
      <c r="L1965" s="13">
        <v>395920000</v>
      </c>
    </row>
    <row r="1966" spans="1:12" x14ac:dyDescent="0.3">
      <c r="A1966" s="11">
        <v>903000210</v>
      </c>
      <c r="B1966" s="12" t="s">
        <v>1946</v>
      </c>
      <c r="C1966" s="11" t="s">
        <v>985</v>
      </c>
      <c r="D1966" s="12" t="s">
        <v>1560</v>
      </c>
      <c r="E1966" s="11" t="s">
        <v>1359</v>
      </c>
      <c r="F1966" s="12" t="s">
        <v>1947</v>
      </c>
      <c r="G1966" s="11" t="s">
        <v>1948</v>
      </c>
      <c r="H1966" s="12" t="s">
        <v>1947</v>
      </c>
      <c r="I1966" s="11" t="s">
        <v>1949</v>
      </c>
      <c r="J1966" s="12" t="s">
        <v>1947</v>
      </c>
      <c r="K1966" s="12"/>
      <c r="L1966" s="13">
        <v>89541122</v>
      </c>
    </row>
    <row r="1967" spans="1:12" x14ac:dyDescent="0.3">
      <c r="A1967" s="11">
        <v>903000211</v>
      </c>
      <c r="B1967" s="12" t="s">
        <v>1950</v>
      </c>
      <c r="C1967" s="11" t="s">
        <v>985</v>
      </c>
      <c r="D1967" s="12" t="s">
        <v>1560</v>
      </c>
      <c r="E1967" s="11" t="s">
        <v>1359</v>
      </c>
      <c r="F1967" s="12" t="s">
        <v>1947</v>
      </c>
      <c r="G1967" s="11" t="s">
        <v>1948</v>
      </c>
      <c r="H1967" s="12" t="s">
        <v>1947</v>
      </c>
      <c r="I1967" s="11" t="s">
        <v>1949</v>
      </c>
      <c r="J1967" s="12" t="s">
        <v>1947</v>
      </c>
      <c r="K1967" s="12"/>
      <c r="L1967" s="13">
        <v>54051820</v>
      </c>
    </row>
    <row r="1968" spans="1:12" x14ac:dyDescent="0.3">
      <c r="A1968" s="11">
        <v>903000212</v>
      </c>
      <c r="B1968" s="12" t="s">
        <v>1951</v>
      </c>
      <c r="C1968" s="11" t="s">
        <v>985</v>
      </c>
      <c r="D1968" s="12" t="s">
        <v>1560</v>
      </c>
      <c r="E1968" s="11" t="s">
        <v>1359</v>
      </c>
      <c r="F1968" s="12" t="s">
        <v>1947</v>
      </c>
      <c r="G1968" s="11" t="s">
        <v>1948</v>
      </c>
      <c r="H1968" s="12" t="s">
        <v>1947</v>
      </c>
      <c r="I1968" s="11" t="s">
        <v>1949</v>
      </c>
      <c r="J1968" s="12" t="s">
        <v>1947</v>
      </c>
      <c r="K1968" s="12"/>
      <c r="L1968" s="13">
        <v>195357280</v>
      </c>
    </row>
    <row r="1969" spans="1:12" x14ac:dyDescent="0.3">
      <c r="A1969" s="11">
        <v>903000214</v>
      </c>
      <c r="B1969" s="12" t="s">
        <v>1952</v>
      </c>
      <c r="C1969" s="11" t="s">
        <v>985</v>
      </c>
      <c r="D1969" s="12" t="s">
        <v>1560</v>
      </c>
      <c r="E1969" s="11" t="s">
        <v>1359</v>
      </c>
      <c r="F1969" s="12" t="s">
        <v>1947</v>
      </c>
      <c r="G1969" s="11" t="s">
        <v>1948</v>
      </c>
      <c r="H1969" s="12" t="s">
        <v>1947</v>
      </c>
      <c r="I1969" s="11" t="s">
        <v>1949</v>
      </c>
      <c r="J1969" s="12" t="s">
        <v>1947</v>
      </c>
      <c r="K1969" s="12"/>
      <c r="L1969" s="13">
        <v>52306340</v>
      </c>
    </row>
    <row r="1970" spans="1:12" x14ac:dyDescent="0.3">
      <c r="A1970" s="11">
        <v>903000215</v>
      </c>
      <c r="B1970" s="12" t="s">
        <v>1953</v>
      </c>
      <c r="C1970" s="11" t="s">
        <v>985</v>
      </c>
      <c r="D1970" s="12" t="s">
        <v>1560</v>
      </c>
      <c r="E1970" s="11" t="s">
        <v>1359</v>
      </c>
      <c r="F1970" s="12" t="s">
        <v>1947</v>
      </c>
      <c r="G1970" s="11" t="s">
        <v>1948</v>
      </c>
      <c r="H1970" s="12" t="s">
        <v>1947</v>
      </c>
      <c r="I1970" s="11" t="s">
        <v>1949</v>
      </c>
      <c r="J1970" s="12" t="s">
        <v>1947</v>
      </c>
      <c r="K1970" s="12"/>
      <c r="L1970" s="13">
        <v>32237496</v>
      </c>
    </row>
    <row r="1971" spans="1:12" x14ac:dyDescent="0.3">
      <c r="A1971" s="11">
        <v>903000216</v>
      </c>
      <c r="B1971" s="12" t="s">
        <v>1954</v>
      </c>
      <c r="C1971" s="11" t="s">
        <v>985</v>
      </c>
      <c r="D1971" s="12" t="s">
        <v>1560</v>
      </c>
      <c r="E1971" s="11" t="s">
        <v>1359</v>
      </c>
      <c r="F1971" s="12" t="s">
        <v>1947</v>
      </c>
      <c r="G1971" s="11" t="s">
        <v>1948</v>
      </c>
      <c r="H1971" s="12" t="s">
        <v>1947</v>
      </c>
      <c r="I1971" s="11" t="s">
        <v>1949</v>
      </c>
      <c r="J1971" s="12" t="s">
        <v>1947</v>
      </c>
      <c r="K1971" s="12"/>
      <c r="L1971" s="13">
        <v>34905250</v>
      </c>
    </row>
    <row r="1972" spans="1:12" x14ac:dyDescent="0.3">
      <c r="A1972" s="11">
        <v>903000217</v>
      </c>
      <c r="B1972" s="12" t="s">
        <v>1955</v>
      </c>
      <c r="C1972" s="11" t="s">
        <v>985</v>
      </c>
      <c r="D1972" s="12" t="s">
        <v>1560</v>
      </c>
      <c r="E1972" s="11" t="s">
        <v>1359</v>
      </c>
      <c r="F1972" s="12" t="s">
        <v>1947</v>
      </c>
      <c r="G1972" s="11" t="s">
        <v>1948</v>
      </c>
      <c r="H1972" s="12" t="s">
        <v>1947</v>
      </c>
      <c r="I1972" s="11" t="s">
        <v>1949</v>
      </c>
      <c r="J1972" s="12" t="s">
        <v>1947</v>
      </c>
      <c r="K1972" s="12"/>
      <c r="L1972" s="13">
        <v>52605430</v>
      </c>
    </row>
    <row r="1973" spans="1:12" x14ac:dyDescent="0.3">
      <c r="A1973" s="11">
        <v>903000218</v>
      </c>
      <c r="B1973" s="12" t="s">
        <v>1956</v>
      </c>
      <c r="C1973" s="11" t="s">
        <v>985</v>
      </c>
      <c r="D1973" s="12" t="s">
        <v>1560</v>
      </c>
      <c r="E1973" s="11" t="s">
        <v>1359</v>
      </c>
      <c r="F1973" s="12" t="s">
        <v>1947</v>
      </c>
      <c r="G1973" s="11" t="s">
        <v>1948</v>
      </c>
      <c r="H1973" s="12" t="s">
        <v>1947</v>
      </c>
      <c r="I1973" s="11" t="s">
        <v>1949</v>
      </c>
      <c r="J1973" s="12" t="s">
        <v>1947</v>
      </c>
      <c r="K1973" s="12"/>
      <c r="L1973" s="13">
        <v>103077030</v>
      </c>
    </row>
    <row r="1974" spans="1:12" x14ac:dyDescent="0.3">
      <c r="A1974" s="11">
        <v>903000219</v>
      </c>
      <c r="B1974" s="12" t="s">
        <v>1957</v>
      </c>
      <c r="C1974" s="11" t="s">
        <v>985</v>
      </c>
      <c r="D1974" s="12" t="s">
        <v>1560</v>
      </c>
      <c r="E1974" s="11" t="s">
        <v>1359</v>
      </c>
      <c r="F1974" s="12" t="s">
        <v>1947</v>
      </c>
      <c r="G1974" s="11" t="s">
        <v>1948</v>
      </c>
      <c r="H1974" s="12" t="s">
        <v>1947</v>
      </c>
      <c r="I1974" s="11" t="s">
        <v>1949</v>
      </c>
      <c r="J1974" s="12" t="s">
        <v>1947</v>
      </c>
      <c r="K1974" s="12"/>
      <c r="L1974" s="13">
        <v>68371920</v>
      </c>
    </row>
    <row r="1975" spans="1:12" x14ac:dyDescent="0.3">
      <c r="A1975" s="11">
        <v>903000220</v>
      </c>
      <c r="B1975" s="12" t="s">
        <v>1958</v>
      </c>
      <c r="C1975" s="11" t="s">
        <v>985</v>
      </c>
      <c r="D1975" s="12" t="s">
        <v>1560</v>
      </c>
      <c r="E1975" s="11" t="s">
        <v>1359</v>
      </c>
      <c r="F1975" s="12" t="s">
        <v>1947</v>
      </c>
      <c r="G1975" s="11" t="s">
        <v>1948</v>
      </c>
      <c r="H1975" s="12" t="s">
        <v>1947</v>
      </c>
      <c r="I1975" s="11" t="s">
        <v>1949</v>
      </c>
      <c r="J1975" s="12" t="s">
        <v>1947</v>
      </c>
      <c r="K1975" s="12"/>
      <c r="L1975" s="13">
        <v>84180030</v>
      </c>
    </row>
    <row r="1976" spans="1:12" x14ac:dyDescent="0.3">
      <c r="A1976" s="11">
        <v>903000225</v>
      </c>
      <c r="B1976" s="12" t="s">
        <v>1959</v>
      </c>
      <c r="C1976" s="11" t="s">
        <v>985</v>
      </c>
      <c r="D1976" s="12" t="s">
        <v>1560</v>
      </c>
      <c r="E1976" s="11" t="s">
        <v>1540</v>
      </c>
      <c r="F1976" s="12" t="s">
        <v>1960</v>
      </c>
      <c r="G1976" s="11" t="s">
        <v>1961</v>
      </c>
      <c r="H1976" s="12" t="s">
        <v>1962</v>
      </c>
      <c r="I1976" s="11" t="s">
        <v>1963</v>
      </c>
      <c r="J1976" s="12" t="s">
        <v>1964</v>
      </c>
      <c r="K1976" s="12"/>
      <c r="L1976" s="13">
        <v>185827342</v>
      </c>
    </row>
    <row r="1977" spans="1:12" x14ac:dyDescent="0.3">
      <c r="A1977" s="11">
        <v>903000228</v>
      </c>
      <c r="B1977" s="12" t="s">
        <v>2451</v>
      </c>
      <c r="C1977" s="11" t="s">
        <v>985</v>
      </c>
      <c r="D1977" s="12" t="s">
        <v>1560</v>
      </c>
      <c r="E1977" s="11" t="s">
        <v>1540</v>
      </c>
      <c r="F1977" s="12" t="s">
        <v>1960</v>
      </c>
      <c r="G1977" s="11" t="s">
        <v>1961</v>
      </c>
      <c r="H1977" s="12" t="s">
        <v>1962</v>
      </c>
      <c r="I1977" s="11" t="s">
        <v>1963</v>
      </c>
      <c r="J1977" s="12" t="s">
        <v>1964</v>
      </c>
      <c r="K1977" s="12"/>
      <c r="L1977" s="13">
        <v>-438480</v>
      </c>
    </row>
    <row r="1978" spans="1:12" ht="22.5" x14ac:dyDescent="0.3">
      <c r="A1978" s="11">
        <v>903000241</v>
      </c>
      <c r="B1978" s="12" t="s">
        <v>1965</v>
      </c>
      <c r="C1978" s="11" t="s">
        <v>985</v>
      </c>
      <c r="D1978" s="12" t="s">
        <v>1560</v>
      </c>
      <c r="E1978" s="11" t="s">
        <v>1340</v>
      </c>
      <c r="F1978" s="12" t="s">
        <v>1966</v>
      </c>
      <c r="G1978" s="11" t="s">
        <v>1967</v>
      </c>
      <c r="H1978" s="12" t="s">
        <v>1968</v>
      </c>
      <c r="I1978" s="11" t="s">
        <v>1969</v>
      </c>
      <c r="J1978" s="12" t="s">
        <v>1970</v>
      </c>
      <c r="K1978" s="12"/>
      <c r="L1978" s="13">
        <v>33123600</v>
      </c>
    </row>
    <row r="1979" spans="1:12" x14ac:dyDescent="0.3">
      <c r="A1979" s="11">
        <v>903000243</v>
      </c>
      <c r="B1979" s="12" t="s">
        <v>1971</v>
      </c>
      <c r="C1979" s="11" t="s">
        <v>985</v>
      </c>
      <c r="D1979" s="12" t="s">
        <v>1560</v>
      </c>
      <c r="E1979" s="11" t="s">
        <v>1340</v>
      </c>
      <c r="F1979" s="12" t="s">
        <v>1966</v>
      </c>
      <c r="G1979" s="11" t="s">
        <v>1972</v>
      </c>
      <c r="H1979" s="12" t="s">
        <v>1973</v>
      </c>
      <c r="I1979" s="11" t="s">
        <v>1969</v>
      </c>
      <c r="J1979" s="12" t="s">
        <v>1970</v>
      </c>
      <c r="K1979" s="12"/>
      <c r="L1979" s="13">
        <v>57851900</v>
      </c>
    </row>
    <row r="1980" spans="1:12" x14ac:dyDescent="0.3">
      <c r="A1980" s="11">
        <v>903000248</v>
      </c>
      <c r="B1980" s="12" t="s">
        <v>2364</v>
      </c>
      <c r="C1980" s="11" t="s">
        <v>1017</v>
      </c>
      <c r="D1980" s="12" t="s">
        <v>1493</v>
      </c>
      <c r="E1980" s="11" t="s">
        <v>1292</v>
      </c>
      <c r="F1980" s="12" t="s">
        <v>1637</v>
      </c>
      <c r="G1980" s="11" t="s">
        <v>1806</v>
      </c>
      <c r="H1980" s="12" t="s">
        <v>1637</v>
      </c>
      <c r="I1980" s="11" t="s">
        <v>2026</v>
      </c>
      <c r="J1980" s="12" t="s">
        <v>2027</v>
      </c>
      <c r="K1980" s="12"/>
      <c r="L1980" s="13">
        <v>-790</v>
      </c>
    </row>
    <row r="1981" spans="1:12" x14ac:dyDescent="0.3">
      <c r="A1981" s="11">
        <v>903000256</v>
      </c>
      <c r="B1981" s="12" t="s">
        <v>1974</v>
      </c>
      <c r="C1981" s="11" t="s">
        <v>985</v>
      </c>
      <c r="D1981" s="12" t="s">
        <v>1560</v>
      </c>
      <c r="E1981" s="11" t="s">
        <v>1523</v>
      </c>
      <c r="F1981" s="12" t="s">
        <v>1561</v>
      </c>
      <c r="G1981" s="11" t="s">
        <v>1975</v>
      </c>
      <c r="H1981" s="12" t="s">
        <v>1976</v>
      </c>
      <c r="I1981" s="11" t="s">
        <v>1977</v>
      </c>
      <c r="J1981" s="12" t="s">
        <v>1978</v>
      </c>
      <c r="K1981" s="12"/>
      <c r="L1981" s="13">
        <v>73403304</v>
      </c>
    </row>
    <row r="1982" spans="1:12" x14ac:dyDescent="0.3">
      <c r="A1982" s="11">
        <v>903000257</v>
      </c>
      <c r="B1982" s="12" t="s">
        <v>1979</v>
      </c>
      <c r="C1982" s="11" t="s">
        <v>985</v>
      </c>
      <c r="D1982" s="12" t="s">
        <v>1560</v>
      </c>
      <c r="E1982" s="11" t="s">
        <v>1523</v>
      </c>
      <c r="F1982" s="12" t="s">
        <v>1561</v>
      </c>
      <c r="G1982" s="11" t="s">
        <v>1975</v>
      </c>
      <c r="H1982" s="12" t="s">
        <v>1976</v>
      </c>
      <c r="I1982" s="11" t="s">
        <v>1977</v>
      </c>
      <c r="J1982" s="12" t="s">
        <v>1978</v>
      </c>
      <c r="K1982" s="12"/>
      <c r="L1982" s="13">
        <v>95266504</v>
      </c>
    </row>
    <row r="1983" spans="1:12" x14ac:dyDescent="0.3">
      <c r="A1983" s="11">
        <v>903000275</v>
      </c>
      <c r="B1983" s="12" t="s">
        <v>1980</v>
      </c>
      <c r="C1983" s="11" t="s">
        <v>985</v>
      </c>
      <c r="D1983" s="12" t="s">
        <v>1560</v>
      </c>
      <c r="E1983" s="11" t="s">
        <v>1523</v>
      </c>
      <c r="F1983" s="12" t="s">
        <v>1561</v>
      </c>
      <c r="G1983" s="11" t="s">
        <v>1975</v>
      </c>
      <c r="H1983" s="12" t="s">
        <v>1976</v>
      </c>
      <c r="I1983" s="11" t="s">
        <v>1977</v>
      </c>
      <c r="J1983" s="12" t="s">
        <v>1978</v>
      </c>
      <c r="K1983" s="12"/>
      <c r="L1983" s="13">
        <v>4513291</v>
      </c>
    </row>
    <row r="1984" spans="1:12" x14ac:dyDescent="0.3">
      <c r="A1984" s="11">
        <v>903000292</v>
      </c>
      <c r="B1984" s="12" t="s">
        <v>2412</v>
      </c>
      <c r="C1984" s="11" t="s">
        <v>985</v>
      </c>
      <c r="D1984" s="12" t="s">
        <v>1560</v>
      </c>
      <c r="E1984" s="11" t="s">
        <v>1316</v>
      </c>
      <c r="F1984" s="12" t="s">
        <v>1931</v>
      </c>
      <c r="G1984" s="11" t="s">
        <v>1995</v>
      </c>
      <c r="H1984" s="12" t="s">
        <v>1996</v>
      </c>
      <c r="I1984" s="11" t="s">
        <v>2410</v>
      </c>
      <c r="J1984" s="12" t="s">
        <v>2411</v>
      </c>
      <c r="K1984" s="12"/>
      <c r="L1984" s="13">
        <v>-22440</v>
      </c>
    </row>
    <row r="1985" spans="1:12" x14ac:dyDescent="0.3">
      <c r="A1985" s="11">
        <v>903000297</v>
      </c>
      <c r="B1985" s="12" t="s">
        <v>1981</v>
      </c>
      <c r="C1985" s="11" t="s">
        <v>985</v>
      </c>
      <c r="D1985" s="12" t="s">
        <v>1560</v>
      </c>
      <c r="E1985" s="11" t="s">
        <v>1340</v>
      </c>
      <c r="F1985" s="12" t="s">
        <v>1966</v>
      </c>
      <c r="G1985" s="11" t="s">
        <v>1967</v>
      </c>
      <c r="H1985" s="12" t="s">
        <v>1968</v>
      </c>
      <c r="I1985" s="11" t="s">
        <v>1969</v>
      </c>
      <c r="J1985" s="12" t="s">
        <v>1970</v>
      </c>
      <c r="K1985" s="12"/>
      <c r="L1985" s="13">
        <v>1590480</v>
      </c>
    </row>
    <row r="1986" spans="1:12" x14ac:dyDescent="0.3">
      <c r="A1986" s="11">
        <v>903000298</v>
      </c>
      <c r="B1986" s="12" t="s">
        <v>1982</v>
      </c>
      <c r="C1986" s="11" t="s">
        <v>985</v>
      </c>
      <c r="D1986" s="12" t="s">
        <v>1560</v>
      </c>
      <c r="E1986" s="11" t="s">
        <v>1340</v>
      </c>
      <c r="F1986" s="12" t="s">
        <v>1966</v>
      </c>
      <c r="G1986" s="11" t="s">
        <v>1967</v>
      </c>
      <c r="H1986" s="12" t="s">
        <v>1968</v>
      </c>
      <c r="I1986" s="11" t="s">
        <v>1969</v>
      </c>
      <c r="J1986" s="12" t="s">
        <v>1970</v>
      </c>
      <c r="K1986" s="12"/>
      <c r="L1986" s="13">
        <v>3876750</v>
      </c>
    </row>
    <row r="1987" spans="1:12" x14ac:dyDescent="0.3">
      <c r="A1987" s="11">
        <v>903000300</v>
      </c>
      <c r="B1987" s="12" t="s">
        <v>2413</v>
      </c>
      <c r="C1987" s="11" t="s">
        <v>985</v>
      </c>
      <c r="D1987" s="12" t="s">
        <v>1560</v>
      </c>
      <c r="E1987" s="11" t="s">
        <v>1316</v>
      </c>
      <c r="F1987" s="12" t="s">
        <v>1931</v>
      </c>
      <c r="G1987" s="11" t="s">
        <v>1995</v>
      </c>
      <c r="H1987" s="12" t="s">
        <v>1996</v>
      </c>
      <c r="I1987" s="11" t="s">
        <v>2410</v>
      </c>
      <c r="J1987" s="12" t="s">
        <v>2411</v>
      </c>
      <c r="K1987" s="12"/>
      <c r="L1987" s="13">
        <v>-56340</v>
      </c>
    </row>
    <row r="1988" spans="1:12" x14ac:dyDescent="0.3">
      <c r="A1988" s="11">
        <v>903000322</v>
      </c>
      <c r="B1988" s="12" t="s">
        <v>1983</v>
      </c>
      <c r="C1988" s="11" t="s">
        <v>985</v>
      </c>
      <c r="D1988" s="12" t="s">
        <v>1560</v>
      </c>
      <c r="E1988" s="11" t="s">
        <v>1523</v>
      </c>
      <c r="F1988" s="12" t="s">
        <v>1561</v>
      </c>
      <c r="G1988" s="11" t="s">
        <v>1975</v>
      </c>
      <c r="H1988" s="12" t="s">
        <v>1976</v>
      </c>
      <c r="I1988" s="11" t="s">
        <v>1977</v>
      </c>
      <c r="J1988" s="12" t="s">
        <v>1978</v>
      </c>
      <c r="K1988" s="12"/>
      <c r="L1988" s="13">
        <v>2184455</v>
      </c>
    </row>
    <row r="1989" spans="1:12" x14ac:dyDescent="0.3">
      <c r="A1989" s="11">
        <v>903000323</v>
      </c>
      <c r="B1989" s="12" t="s">
        <v>1984</v>
      </c>
      <c r="C1989" s="11" t="s">
        <v>985</v>
      </c>
      <c r="D1989" s="12" t="s">
        <v>1560</v>
      </c>
      <c r="E1989" s="11" t="s">
        <v>1523</v>
      </c>
      <c r="F1989" s="12" t="s">
        <v>1561</v>
      </c>
      <c r="G1989" s="11" t="s">
        <v>1975</v>
      </c>
      <c r="H1989" s="12" t="s">
        <v>1976</v>
      </c>
      <c r="I1989" s="11" t="s">
        <v>1977</v>
      </c>
      <c r="J1989" s="12" t="s">
        <v>1978</v>
      </c>
      <c r="K1989" s="12"/>
      <c r="L1989" s="13">
        <v>633578</v>
      </c>
    </row>
    <row r="1990" spans="1:12" x14ac:dyDescent="0.3">
      <c r="A1990" s="11">
        <v>903000343</v>
      </c>
      <c r="B1990" s="12" t="s">
        <v>1985</v>
      </c>
      <c r="C1990" s="11" t="s">
        <v>985</v>
      </c>
      <c r="D1990" s="12" t="s">
        <v>1560</v>
      </c>
      <c r="E1990" s="11" t="s">
        <v>1340</v>
      </c>
      <c r="F1990" s="12" t="s">
        <v>1966</v>
      </c>
      <c r="G1990" s="11" t="s">
        <v>1972</v>
      </c>
      <c r="H1990" s="12" t="s">
        <v>1973</v>
      </c>
      <c r="I1990" s="11" t="s">
        <v>1969</v>
      </c>
      <c r="J1990" s="12" t="s">
        <v>1970</v>
      </c>
      <c r="K1990" s="12"/>
      <c r="L1990" s="13">
        <v>-979440</v>
      </c>
    </row>
    <row r="1991" spans="1:12" x14ac:dyDescent="0.3">
      <c r="A1991" s="11">
        <v>903000387</v>
      </c>
      <c r="B1991" s="12" t="s">
        <v>2416</v>
      </c>
      <c r="C1991" s="11" t="s">
        <v>985</v>
      </c>
      <c r="D1991" s="12" t="s">
        <v>1560</v>
      </c>
      <c r="E1991" s="11" t="s">
        <v>1316</v>
      </c>
      <c r="F1991" s="12" t="s">
        <v>1931</v>
      </c>
      <c r="G1991" s="11" t="s">
        <v>1972</v>
      </c>
      <c r="H1991" s="12" t="s">
        <v>1973</v>
      </c>
      <c r="I1991" s="11" t="s">
        <v>2410</v>
      </c>
      <c r="J1991" s="12" t="s">
        <v>2411</v>
      </c>
      <c r="K1991" s="12"/>
      <c r="L1991" s="13">
        <v>-27480</v>
      </c>
    </row>
    <row r="1992" spans="1:12" x14ac:dyDescent="0.3">
      <c r="A1992" s="11">
        <v>903000388</v>
      </c>
      <c r="B1992" s="12" t="s">
        <v>1986</v>
      </c>
      <c r="C1992" s="11" t="s">
        <v>985</v>
      </c>
      <c r="D1992" s="12" t="s">
        <v>1560</v>
      </c>
      <c r="E1992" s="11" t="s">
        <v>1540</v>
      </c>
      <c r="F1992" s="12" t="s">
        <v>1960</v>
      </c>
      <c r="G1992" s="11" t="s">
        <v>1961</v>
      </c>
      <c r="H1992" s="12" t="s">
        <v>1962</v>
      </c>
      <c r="I1992" s="11" t="s">
        <v>1963</v>
      </c>
      <c r="J1992" s="12" t="s">
        <v>1964</v>
      </c>
      <c r="K1992" s="12"/>
      <c r="L1992" s="13">
        <v>64340030</v>
      </c>
    </row>
    <row r="1993" spans="1:12" x14ac:dyDescent="0.3">
      <c r="A1993" s="11">
        <v>903000433</v>
      </c>
      <c r="B1993" s="12" t="s">
        <v>1987</v>
      </c>
      <c r="C1993" s="11" t="s">
        <v>985</v>
      </c>
      <c r="D1993" s="12" t="s">
        <v>1560</v>
      </c>
      <c r="E1993" s="11" t="s">
        <v>1351</v>
      </c>
      <c r="F1993" s="12" t="s">
        <v>1938</v>
      </c>
      <c r="G1993" s="11" t="s">
        <v>1939</v>
      </c>
      <c r="H1993" s="12" t="s">
        <v>1940</v>
      </c>
      <c r="I1993" s="11" t="s">
        <v>1941</v>
      </c>
      <c r="J1993" s="12" t="s">
        <v>1942</v>
      </c>
      <c r="K1993" s="12"/>
      <c r="L1993" s="13">
        <v>-47600</v>
      </c>
    </row>
    <row r="1994" spans="1:12" x14ac:dyDescent="0.3">
      <c r="A1994" s="11">
        <v>903000434</v>
      </c>
      <c r="B1994" s="12" t="s">
        <v>2430</v>
      </c>
      <c r="C1994" s="11" t="s">
        <v>985</v>
      </c>
      <c r="D1994" s="12" t="s">
        <v>1560</v>
      </c>
      <c r="E1994" s="11" t="s">
        <v>1351</v>
      </c>
      <c r="F1994" s="12" t="s">
        <v>1938</v>
      </c>
      <c r="G1994" s="11" t="s">
        <v>1939</v>
      </c>
      <c r="H1994" s="12" t="s">
        <v>1940</v>
      </c>
      <c r="I1994" s="11" t="s">
        <v>1941</v>
      </c>
      <c r="J1994" s="12" t="s">
        <v>1942</v>
      </c>
      <c r="K1994" s="12"/>
      <c r="L1994" s="13">
        <v>76300</v>
      </c>
    </row>
    <row r="1995" spans="1:12" x14ac:dyDescent="0.3">
      <c r="A1995" s="11">
        <v>903000435</v>
      </c>
      <c r="B1995" s="12" t="s">
        <v>1988</v>
      </c>
      <c r="C1995" s="11" t="s">
        <v>985</v>
      </c>
      <c r="D1995" s="12" t="s">
        <v>1560</v>
      </c>
      <c r="E1995" s="11" t="s">
        <v>1351</v>
      </c>
      <c r="F1995" s="12" t="s">
        <v>1938</v>
      </c>
      <c r="G1995" s="11" t="s">
        <v>1939</v>
      </c>
      <c r="H1995" s="12" t="s">
        <v>1940</v>
      </c>
      <c r="I1995" s="11" t="s">
        <v>1941</v>
      </c>
      <c r="J1995" s="12" t="s">
        <v>1942</v>
      </c>
      <c r="K1995" s="12"/>
      <c r="L1995" s="13">
        <v>-91400</v>
      </c>
    </row>
    <row r="1996" spans="1:12" x14ac:dyDescent="0.3">
      <c r="A1996" s="11">
        <v>903000453</v>
      </c>
      <c r="B1996" s="12" t="s">
        <v>1989</v>
      </c>
      <c r="C1996" s="11" t="s">
        <v>985</v>
      </c>
      <c r="D1996" s="12" t="s">
        <v>1560</v>
      </c>
      <c r="E1996" s="11" t="s">
        <v>1340</v>
      </c>
      <c r="F1996" s="12" t="s">
        <v>1966</v>
      </c>
      <c r="G1996" s="11" t="s">
        <v>1967</v>
      </c>
      <c r="H1996" s="12" t="s">
        <v>1968</v>
      </c>
      <c r="I1996" s="11" t="s">
        <v>1969</v>
      </c>
      <c r="J1996" s="12" t="s">
        <v>1970</v>
      </c>
      <c r="K1996" s="12"/>
      <c r="L1996" s="13">
        <v>-27540</v>
      </c>
    </row>
    <row r="1997" spans="1:12" x14ac:dyDescent="0.3">
      <c r="A1997" s="11">
        <v>903000462</v>
      </c>
      <c r="B1997" s="12" t="s">
        <v>1990</v>
      </c>
      <c r="C1997" s="11" t="s">
        <v>985</v>
      </c>
      <c r="D1997" s="12" t="s">
        <v>1560</v>
      </c>
      <c r="E1997" s="11" t="s">
        <v>1320</v>
      </c>
      <c r="F1997" s="12" t="s">
        <v>1911</v>
      </c>
      <c r="G1997" s="11" t="s">
        <v>1912</v>
      </c>
      <c r="H1997" s="12" t="s">
        <v>1911</v>
      </c>
      <c r="I1997" s="11" t="s">
        <v>1913</v>
      </c>
      <c r="J1997" s="12" t="s">
        <v>1911</v>
      </c>
      <c r="K1997" s="12"/>
      <c r="L1997" s="13">
        <v>168253200</v>
      </c>
    </row>
    <row r="1998" spans="1:12" x14ac:dyDescent="0.3">
      <c r="A1998" s="11">
        <v>903000469</v>
      </c>
      <c r="B1998" s="12" t="s">
        <v>1991</v>
      </c>
      <c r="C1998" s="11" t="s">
        <v>985</v>
      </c>
      <c r="D1998" s="12" t="s">
        <v>1560</v>
      </c>
      <c r="E1998" s="11" t="s">
        <v>1340</v>
      </c>
      <c r="F1998" s="12" t="s">
        <v>1966</v>
      </c>
      <c r="G1998" s="11" t="s">
        <v>1972</v>
      </c>
      <c r="H1998" s="12" t="s">
        <v>1973</v>
      </c>
      <c r="I1998" s="11" t="s">
        <v>1969</v>
      </c>
      <c r="J1998" s="12" t="s">
        <v>1970</v>
      </c>
      <c r="K1998" s="12"/>
      <c r="L1998" s="13">
        <v>-1017750</v>
      </c>
    </row>
    <row r="1999" spans="1:12" x14ac:dyDescent="0.3">
      <c r="A1999" s="11">
        <v>903000487</v>
      </c>
      <c r="B1999" s="12" t="s">
        <v>2376</v>
      </c>
      <c r="C1999" s="11" t="s">
        <v>985</v>
      </c>
      <c r="D1999" s="12" t="s">
        <v>1560</v>
      </c>
      <c r="E1999" s="11" t="s">
        <v>1320</v>
      </c>
      <c r="F1999" s="12" t="s">
        <v>1911</v>
      </c>
      <c r="G1999" s="11" t="s">
        <v>1912</v>
      </c>
      <c r="H1999" s="12" t="s">
        <v>1911</v>
      </c>
      <c r="I1999" s="11" t="s">
        <v>1913</v>
      </c>
      <c r="J1999" s="12" t="s">
        <v>1911</v>
      </c>
      <c r="K1999" s="12"/>
      <c r="L1999" s="13">
        <v>-97920</v>
      </c>
    </row>
    <row r="2000" spans="1:12" x14ac:dyDescent="0.3">
      <c r="A2000" s="11">
        <v>903000492</v>
      </c>
      <c r="B2000" s="12" t="s">
        <v>2414</v>
      </c>
      <c r="C2000" s="11" t="s">
        <v>985</v>
      </c>
      <c r="D2000" s="12" t="s">
        <v>1560</v>
      </c>
      <c r="E2000" s="11" t="s">
        <v>1316</v>
      </c>
      <c r="F2000" s="12" t="s">
        <v>1931</v>
      </c>
      <c r="G2000" s="11" t="s">
        <v>1995</v>
      </c>
      <c r="H2000" s="12" t="s">
        <v>1996</v>
      </c>
      <c r="I2000" s="11" t="s">
        <v>2410</v>
      </c>
      <c r="J2000" s="12" t="s">
        <v>2411</v>
      </c>
      <c r="K2000" s="12"/>
      <c r="L2000" s="13">
        <v>-29700</v>
      </c>
    </row>
    <row r="2001" spans="1:12" x14ac:dyDescent="0.3">
      <c r="A2001" s="11">
        <v>903000494</v>
      </c>
      <c r="B2001" s="12" t="s">
        <v>1992</v>
      </c>
      <c r="C2001" s="11" t="s">
        <v>985</v>
      </c>
      <c r="D2001" s="12" t="s">
        <v>1560</v>
      </c>
      <c r="E2001" s="11" t="s">
        <v>1320</v>
      </c>
      <c r="F2001" s="12" t="s">
        <v>1911</v>
      </c>
      <c r="G2001" s="11" t="s">
        <v>1912</v>
      </c>
      <c r="H2001" s="12" t="s">
        <v>1911</v>
      </c>
      <c r="I2001" s="11" t="s">
        <v>1913</v>
      </c>
      <c r="J2001" s="12" t="s">
        <v>1911</v>
      </c>
      <c r="K2001" s="12"/>
      <c r="L2001" s="13">
        <v>121564152</v>
      </c>
    </row>
    <row r="2002" spans="1:12" x14ac:dyDescent="0.3">
      <c r="A2002" s="11">
        <v>903000541</v>
      </c>
      <c r="B2002" s="12" t="s">
        <v>2423</v>
      </c>
      <c r="C2002" s="11" t="s">
        <v>985</v>
      </c>
      <c r="D2002" s="12" t="s">
        <v>1560</v>
      </c>
      <c r="E2002" s="11" t="s">
        <v>1921</v>
      </c>
      <c r="F2002" s="12" t="s">
        <v>1922</v>
      </c>
      <c r="G2002" s="11" t="s">
        <v>1923</v>
      </c>
      <c r="H2002" s="12" t="s">
        <v>1924</v>
      </c>
      <c r="I2002" s="11" t="s">
        <v>1925</v>
      </c>
      <c r="J2002" s="12" t="s">
        <v>1922</v>
      </c>
      <c r="K2002" s="12"/>
      <c r="L2002" s="13">
        <v>-21700</v>
      </c>
    </row>
    <row r="2003" spans="1:12" x14ac:dyDescent="0.3">
      <c r="A2003" s="11">
        <v>903000556</v>
      </c>
      <c r="B2003" s="12" t="s">
        <v>1993</v>
      </c>
      <c r="C2003" s="11" t="s">
        <v>985</v>
      </c>
      <c r="D2003" s="12" t="s">
        <v>1560</v>
      </c>
      <c r="E2003" s="11" t="s">
        <v>1921</v>
      </c>
      <c r="F2003" s="12" t="s">
        <v>1922</v>
      </c>
      <c r="G2003" s="11" t="s">
        <v>1923</v>
      </c>
      <c r="H2003" s="12" t="s">
        <v>1924</v>
      </c>
      <c r="I2003" s="11" t="s">
        <v>1925</v>
      </c>
      <c r="J2003" s="12" t="s">
        <v>1922</v>
      </c>
      <c r="K2003" s="12"/>
      <c r="L2003" s="13">
        <v>-397600</v>
      </c>
    </row>
    <row r="2004" spans="1:12" x14ac:dyDescent="0.3">
      <c r="A2004" s="11">
        <v>903000562</v>
      </c>
      <c r="B2004" s="12" t="s">
        <v>1994</v>
      </c>
      <c r="C2004" s="11" t="s">
        <v>985</v>
      </c>
      <c r="D2004" s="12" t="s">
        <v>1560</v>
      </c>
      <c r="E2004" s="11" t="s">
        <v>1316</v>
      </c>
      <c r="F2004" s="12" t="s">
        <v>1931</v>
      </c>
      <c r="G2004" s="11" t="s">
        <v>1995</v>
      </c>
      <c r="H2004" s="12" t="s">
        <v>1996</v>
      </c>
      <c r="I2004" s="11" t="s">
        <v>1997</v>
      </c>
      <c r="J2004" s="12" t="s">
        <v>1998</v>
      </c>
      <c r="K2004" s="12"/>
      <c r="L2004" s="13">
        <v>539376191</v>
      </c>
    </row>
    <row r="2005" spans="1:12" x14ac:dyDescent="0.3">
      <c r="A2005" s="11">
        <v>903000563</v>
      </c>
      <c r="B2005" s="12" t="s">
        <v>2415</v>
      </c>
      <c r="C2005" s="11" t="s">
        <v>985</v>
      </c>
      <c r="D2005" s="12" t="s">
        <v>1560</v>
      </c>
      <c r="E2005" s="11" t="s">
        <v>1316</v>
      </c>
      <c r="F2005" s="12" t="s">
        <v>1931</v>
      </c>
      <c r="G2005" s="11" t="s">
        <v>1995</v>
      </c>
      <c r="H2005" s="12" t="s">
        <v>1996</v>
      </c>
      <c r="I2005" s="11" t="s">
        <v>1997</v>
      </c>
      <c r="J2005" s="12" t="s">
        <v>1998</v>
      </c>
      <c r="K2005" s="12"/>
      <c r="L2005" s="13">
        <v>-117740</v>
      </c>
    </row>
    <row r="2006" spans="1:12" x14ac:dyDescent="0.3">
      <c r="A2006" s="11">
        <v>903000564</v>
      </c>
      <c r="B2006" s="12" t="s">
        <v>1999</v>
      </c>
      <c r="C2006" s="11" t="s">
        <v>1017</v>
      </c>
      <c r="D2006" s="12" t="s">
        <v>1493</v>
      </c>
      <c r="E2006" s="11" t="s">
        <v>1494</v>
      </c>
      <c r="F2006" s="12" t="s">
        <v>1495</v>
      </c>
      <c r="G2006" s="11" t="s">
        <v>1496</v>
      </c>
      <c r="H2006" s="12" t="s">
        <v>1495</v>
      </c>
      <c r="I2006" s="11" t="s">
        <v>1497</v>
      </c>
      <c r="J2006" s="12" t="s">
        <v>1495</v>
      </c>
      <c r="K2006" s="12"/>
      <c r="L2006" s="13">
        <v>-1600</v>
      </c>
    </row>
    <row r="2007" spans="1:12" x14ac:dyDescent="0.3">
      <c r="A2007" s="11">
        <v>903000574</v>
      </c>
      <c r="B2007" s="12" t="s">
        <v>2000</v>
      </c>
      <c r="C2007" s="11" t="s">
        <v>985</v>
      </c>
      <c r="D2007" s="12" t="s">
        <v>1560</v>
      </c>
      <c r="E2007" s="11" t="s">
        <v>1921</v>
      </c>
      <c r="F2007" s="12" t="s">
        <v>1922</v>
      </c>
      <c r="G2007" s="11" t="s">
        <v>1923</v>
      </c>
      <c r="H2007" s="12" t="s">
        <v>1924</v>
      </c>
      <c r="I2007" s="11" t="s">
        <v>1925</v>
      </c>
      <c r="J2007" s="12" t="s">
        <v>1922</v>
      </c>
      <c r="K2007" s="12"/>
      <c r="L2007" s="13">
        <v>-130200</v>
      </c>
    </row>
    <row r="2008" spans="1:12" x14ac:dyDescent="0.3">
      <c r="A2008" s="11">
        <v>903000575</v>
      </c>
      <c r="B2008" s="12" t="s">
        <v>2001</v>
      </c>
      <c r="C2008" s="11" t="s">
        <v>985</v>
      </c>
      <c r="D2008" s="12" t="s">
        <v>1560</v>
      </c>
      <c r="E2008" s="11" t="s">
        <v>1320</v>
      </c>
      <c r="F2008" s="12" t="s">
        <v>1911</v>
      </c>
      <c r="G2008" s="11" t="s">
        <v>1912</v>
      </c>
      <c r="H2008" s="12" t="s">
        <v>1911</v>
      </c>
      <c r="I2008" s="11" t="s">
        <v>1913</v>
      </c>
      <c r="J2008" s="12" t="s">
        <v>1911</v>
      </c>
      <c r="K2008" s="12"/>
      <c r="L2008" s="13">
        <v>-5502720</v>
      </c>
    </row>
    <row r="2009" spans="1:12" x14ac:dyDescent="0.3">
      <c r="A2009" s="11">
        <v>903000579</v>
      </c>
      <c r="B2009" s="12" t="s">
        <v>2002</v>
      </c>
      <c r="C2009" s="11" t="s">
        <v>985</v>
      </c>
      <c r="D2009" s="12" t="s">
        <v>1560</v>
      </c>
      <c r="E2009" s="11" t="s">
        <v>1359</v>
      </c>
      <c r="F2009" s="12" t="s">
        <v>1947</v>
      </c>
      <c r="G2009" s="11" t="s">
        <v>1948</v>
      </c>
      <c r="H2009" s="12" t="s">
        <v>1947</v>
      </c>
      <c r="I2009" s="11" t="s">
        <v>1949</v>
      </c>
      <c r="J2009" s="12" t="s">
        <v>1947</v>
      </c>
      <c r="K2009" s="12"/>
      <c r="L2009" s="13">
        <v>1179000</v>
      </c>
    </row>
    <row r="2010" spans="1:12" x14ac:dyDescent="0.3">
      <c r="A2010" s="11">
        <v>903000580</v>
      </c>
      <c r="B2010" s="12" t="s">
        <v>2377</v>
      </c>
      <c r="C2010" s="11" t="s">
        <v>985</v>
      </c>
      <c r="D2010" s="12" t="s">
        <v>1560</v>
      </c>
      <c r="E2010" s="11" t="s">
        <v>1320</v>
      </c>
      <c r="F2010" s="12" t="s">
        <v>1911</v>
      </c>
      <c r="G2010" s="11" t="s">
        <v>1912</v>
      </c>
      <c r="H2010" s="12" t="s">
        <v>1911</v>
      </c>
      <c r="I2010" s="11" t="s">
        <v>1913</v>
      </c>
      <c r="J2010" s="12" t="s">
        <v>1911</v>
      </c>
      <c r="K2010" s="12"/>
      <c r="L2010" s="13">
        <v>-770880</v>
      </c>
    </row>
    <row r="2011" spans="1:12" x14ac:dyDescent="0.3">
      <c r="A2011" s="11">
        <v>903000581</v>
      </c>
      <c r="B2011" s="12" t="s">
        <v>2003</v>
      </c>
      <c r="C2011" s="11" t="s">
        <v>985</v>
      </c>
      <c r="D2011" s="12" t="s">
        <v>1560</v>
      </c>
      <c r="E2011" s="11" t="s">
        <v>1921</v>
      </c>
      <c r="F2011" s="12" t="s">
        <v>1922</v>
      </c>
      <c r="G2011" s="11" t="s">
        <v>1923</v>
      </c>
      <c r="H2011" s="12" t="s">
        <v>1924</v>
      </c>
      <c r="I2011" s="11" t="s">
        <v>1925</v>
      </c>
      <c r="J2011" s="12" t="s">
        <v>1922</v>
      </c>
      <c r="K2011" s="12"/>
      <c r="L2011" s="13">
        <v>27065200</v>
      </c>
    </row>
    <row r="2012" spans="1:12" x14ac:dyDescent="0.3">
      <c r="A2012" s="11">
        <v>903000584</v>
      </c>
      <c r="B2012" s="12" t="s">
        <v>2004</v>
      </c>
      <c r="C2012" s="11" t="s">
        <v>985</v>
      </c>
      <c r="D2012" s="12" t="s">
        <v>1560</v>
      </c>
      <c r="E2012" s="11" t="s">
        <v>1320</v>
      </c>
      <c r="F2012" s="12" t="s">
        <v>1911</v>
      </c>
      <c r="G2012" s="11" t="s">
        <v>1912</v>
      </c>
      <c r="H2012" s="12" t="s">
        <v>1911</v>
      </c>
      <c r="I2012" s="11" t="s">
        <v>1913</v>
      </c>
      <c r="J2012" s="12" t="s">
        <v>1911</v>
      </c>
      <c r="K2012" s="12"/>
      <c r="L2012" s="13">
        <v>3463011082</v>
      </c>
    </row>
    <row r="2013" spans="1:12" x14ac:dyDescent="0.3">
      <c r="A2013" s="11">
        <v>903000585</v>
      </c>
      <c r="B2013" s="12" t="s">
        <v>2005</v>
      </c>
      <c r="C2013" s="11" t="s">
        <v>985</v>
      </c>
      <c r="D2013" s="12" t="s">
        <v>1560</v>
      </c>
      <c r="E2013" s="11" t="s">
        <v>1320</v>
      </c>
      <c r="F2013" s="12" t="s">
        <v>1911</v>
      </c>
      <c r="G2013" s="11" t="s">
        <v>1912</v>
      </c>
      <c r="H2013" s="12" t="s">
        <v>1911</v>
      </c>
      <c r="I2013" s="11" t="s">
        <v>1913</v>
      </c>
      <c r="J2013" s="12" t="s">
        <v>1911</v>
      </c>
      <c r="K2013" s="12"/>
      <c r="L2013" s="13">
        <v>907439208</v>
      </c>
    </row>
    <row r="2014" spans="1:12" x14ac:dyDescent="0.3">
      <c r="A2014" s="11">
        <v>903000586</v>
      </c>
      <c r="B2014" s="12" t="s">
        <v>2006</v>
      </c>
      <c r="C2014" s="11" t="s">
        <v>985</v>
      </c>
      <c r="D2014" s="12" t="s">
        <v>1560</v>
      </c>
      <c r="E2014" s="11" t="s">
        <v>1320</v>
      </c>
      <c r="F2014" s="12" t="s">
        <v>1911</v>
      </c>
      <c r="G2014" s="11" t="s">
        <v>1912</v>
      </c>
      <c r="H2014" s="12" t="s">
        <v>1911</v>
      </c>
      <c r="I2014" s="11" t="s">
        <v>1913</v>
      </c>
      <c r="J2014" s="12" t="s">
        <v>1911</v>
      </c>
      <c r="K2014" s="12"/>
      <c r="L2014" s="13">
        <v>1352244706</v>
      </c>
    </row>
    <row r="2015" spans="1:12" x14ac:dyDescent="0.3">
      <c r="A2015" s="11">
        <v>903000590</v>
      </c>
      <c r="B2015" s="12" t="s">
        <v>2007</v>
      </c>
      <c r="C2015" s="11" t="s">
        <v>985</v>
      </c>
      <c r="D2015" s="12" t="s">
        <v>1560</v>
      </c>
      <c r="E2015" s="11" t="s">
        <v>1320</v>
      </c>
      <c r="F2015" s="12" t="s">
        <v>1911</v>
      </c>
      <c r="G2015" s="11" t="s">
        <v>1912</v>
      </c>
      <c r="H2015" s="12" t="s">
        <v>1911</v>
      </c>
      <c r="I2015" s="11" t="s">
        <v>1913</v>
      </c>
      <c r="J2015" s="12" t="s">
        <v>1911</v>
      </c>
      <c r="K2015" s="12"/>
      <c r="L2015" s="13">
        <v>-4452980</v>
      </c>
    </row>
    <row r="2016" spans="1:12" x14ac:dyDescent="0.3">
      <c r="A2016" s="11">
        <v>903000594</v>
      </c>
      <c r="B2016" s="12" t="s">
        <v>2008</v>
      </c>
      <c r="C2016" s="11" t="s">
        <v>985</v>
      </c>
      <c r="D2016" s="12" t="s">
        <v>1560</v>
      </c>
      <c r="E2016" s="11" t="s">
        <v>1316</v>
      </c>
      <c r="F2016" s="12" t="s">
        <v>1931</v>
      </c>
      <c r="G2016" s="11" t="s">
        <v>1972</v>
      </c>
      <c r="H2016" s="12" t="s">
        <v>1973</v>
      </c>
      <c r="I2016" s="11" t="s">
        <v>1997</v>
      </c>
      <c r="J2016" s="12" t="s">
        <v>1998</v>
      </c>
      <c r="K2016" s="12"/>
      <c r="L2016" s="13">
        <v>-1035000</v>
      </c>
    </row>
    <row r="2017" spans="1:12" x14ac:dyDescent="0.3">
      <c r="A2017" s="11">
        <v>903000598</v>
      </c>
      <c r="B2017" s="12" t="s">
        <v>2331</v>
      </c>
      <c r="C2017" s="11" t="s">
        <v>933</v>
      </c>
      <c r="D2017" s="12" t="s">
        <v>1266</v>
      </c>
      <c r="E2017" s="11" t="s">
        <v>1010</v>
      </c>
      <c r="F2017" s="12" t="s">
        <v>1358</v>
      </c>
      <c r="G2017" s="11" t="s">
        <v>1359</v>
      </c>
      <c r="H2017" s="12" t="s">
        <v>1360</v>
      </c>
      <c r="I2017" s="11" t="s">
        <v>1331</v>
      </c>
      <c r="J2017" s="12" t="s">
        <v>1332</v>
      </c>
      <c r="K2017" s="12"/>
      <c r="L2017" s="13">
        <v>-24000</v>
      </c>
    </row>
    <row r="2018" spans="1:12" x14ac:dyDescent="0.3">
      <c r="A2018" s="11">
        <v>903000599</v>
      </c>
      <c r="B2018" s="12" t="s">
        <v>2452</v>
      </c>
      <c r="C2018" s="11" t="s">
        <v>985</v>
      </c>
      <c r="D2018" s="12" t="s">
        <v>1560</v>
      </c>
      <c r="E2018" s="11" t="s">
        <v>1540</v>
      </c>
      <c r="F2018" s="12" t="s">
        <v>1960</v>
      </c>
      <c r="G2018" s="11" t="s">
        <v>1961</v>
      </c>
      <c r="H2018" s="12" t="s">
        <v>1962</v>
      </c>
      <c r="I2018" s="11" t="s">
        <v>1963</v>
      </c>
      <c r="J2018" s="12" t="s">
        <v>1964</v>
      </c>
      <c r="K2018" s="12"/>
      <c r="L2018" s="13">
        <v>-5438</v>
      </c>
    </row>
    <row r="2019" spans="1:12" ht="22.5" x14ac:dyDescent="0.3">
      <c r="A2019" s="11">
        <v>903000604</v>
      </c>
      <c r="B2019" s="12" t="s">
        <v>2009</v>
      </c>
      <c r="C2019" s="11" t="s">
        <v>985</v>
      </c>
      <c r="D2019" s="12" t="s">
        <v>1560</v>
      </c>
      <c r="E2019" s="11" t="s">
        <v>1359</v>
      </c>
      <c r="F2019" s="12" t="s">
        <v>1947</v>
      </c>
      <c r="G2019" s="11" t="s">
        <v>1948</v>
      </c>
      <c r="H2019" s="12" t="s">
        <v>1947</v>
      </c>
      <c r="I2019" s="11" t="s">
        <v>1949</v>
      </c>
      <c r="J2019" s="12" t="s">
        <v>1947</v>
      </c>
      <c r="K2019" s="12"/>
      <c r="L2019" s="13">
        <v>33454080</v>
      </c>
    </row>
    <row r="2020" spans="1:12" x14ac:dyDescent="0.3">
      <c r="A2020" s="11">
        <v>903000613</v>
      </c>
      <c r="B2020" s="12" t="s">
        <v>2010</v>
      </c>
      <c r="C2020" s="11" t="s">
        <v>985</v>
      </c>
      <c r="D2020" s="12" t="s">
        <v>1560</v>
      </c>
      <c r="E2020" s="11" t="s">
        <v>1316</v>
      </c>
      <c r="F2020" s="12" t="s">
        <v>1931</v>
      </c>
      <c r="G2020" s="11" t="s">
        <v>1972</v>
      </c>
      <c r="H2020" s="12" t="s">
        <v>1973</v>
      </c>
      <c r="I2020" s="11" t="s">
        <v>1997</v>
      </c>
      <c r="J2020" s="12" t="s">
        <v>1998</v>
      </c>
      <c r="K2020" s="12"/>
      <c r="L2020" s="13">
        <v>-56440</v>
      </c>
    </row>
    <row r="2021" spans="1:12" x14ac:dyDescent="0.3">
      <c r="A2021" s="11">
        <v>903000614</v>
      </c>
      <c r="B2021" s="12" t="s">
        <v>2417</v>
      </c>
      <c r="C2021" s="11" t="s">
        <v>985</v>
      </c>
      <c r="D2021" s="12" t="s">
        <v>1560</v>
      </c>
      <c r="E2021" s="11" t="s">
        <v>1316</v>
      </c>
      <c r="F2021" s="12" t="s">
        <v>1931</v>
      </c>
      <c r="G2021" s="11" t="s">
        <v>1972</v>
      </c>
      <c r="H2021" s="12" t="s">
        <v>1973</v>
      </c>
      <c r="I2021" s="11" t="s">
        <v>1997</v>
      </c>
      <c r="J2021" s="12" t="s">
        <v>1998</v>
      </c>
      <c r="K2021" s="12"/>
      <c r="L2021" s="13">
        <v>-158410</v>
      </c>
    </row>
    <row r="2022" spans="1:12" x14ac:dyDescent="0.3">
      <c r="A2022" s="11">
        <v>903000615</v>
      </c>
      <c r="B2022" s="12" t="s">
        <v>2011</v>
      </c>
      <c r="C2022" s="11" t="s">
        <v>985</v>
      </c>
      <c r="D2022" s="12" t="s">
        <v>1560</v>
      </c>
      <c r="E2022" s="11" t="s">
        <v>1316</v>
      </c>
      <c r="F2022" s="12" t="s">
        <v>1931</v>
      </c>
      <c r="G2022" s="11" t="s">
        <v>1972</v>
      </c>
      <c r="H2022" s="12" t="s">
        <v>1973</v>
      </c>
      <c r="I2022" s="11" t="s">
        <v>1997</v>
      </c>
      <c r="J2022" s="12" t="s">
        <v>1998</v>
      </c>
      <c r="K2022" s="12"/>
      <c r="L2022" s="13">
        <v>-1147820</v>
      </c>
    </row>
    <row r="2023" spans="1:12" x14ac:dyDescent="0.3">
      <c r="A2023" s="11">
        <v>903000621</v>
      </c>
      <c r="B2023" s="12" t="s">
        <v>2012</v>
      </c>
      <c r="C2023" s="11" t="s">
        <v>985</v>
      </c>
      <c r="D2023" s="12" t="s">
        <v>1560</v>
      </c>
      <c r="E2023" s="11" t="s">
        <v>1320</v>
      </c>
      <c r="F2023" s="12" t="s">
        <v>1911</v>
      </c>
      <c r="G2023" s="11" t="s">
        <v>1912</v>
      </c>
      <c r="H2023" s="12" t="s">
        <v>1911</v>
      </c>
      <c r="I2023" s="11" t="s">
        <v>1913</v>
      </c>
      <c r="J2023" s="12" t="s">
        <v>1911</v>
      </c>
      <c r="K2023" s="12"/>
      <c r="L2023" s="13">
        <v>-1120</v>
      </c>
    </row>
    <row r="2024" spans="1:12" x14ac:dyDescent="0.3">
      <c r="A2024" s="11">
        <v>903000629</v>
      </c>
      <c r="B2024" s="12" t="s">
        <v>1928</v>
      </c>
      <c r="C2024" s="11" t="s">
        <v>985</v>
      </c>
      <c r="D2024" s="12" t="s">
        <v>1560</v>
      </c>
      <c r="E2024" s="11" t="s">
        <v>1921</v>
      </c>
      <c r="F2024" s="12" t="s">
        <v>1922</v>
      </c>
      <c r="G2024" s="11" t="s">
        <v>1923</v>
      </c>
      <c r="H2024" s="12" t="s">
        <v>1924</v>
      </c>
      <c r="I2024" s="11" t="s">
        <v>1925</v>
      </c>
      <c r="J2024" s="12" t="s">
        <v>1922</v>
      </c>
      <c r="K2024" s="12"/>
      <c r="L2024" s="13">
        <v>702130</v>
      </c>
    </row>
    <row r="2025" spans="1:12" x14ac:dyDescent="0.3">
      <c r="A2025" s="11">
        <v>903000630</v>
      </c>
      <c r="B2025" s="12" t="s">
        <v>1929</v>
      </c>
      <c r="C2025" s="11" t="s">
        <v>985</v>
      </c>
      <c r="D2025" s="12" t="s">
        <v>1560</v>
      </c>
      <c r="E2025" s="11" t="s">
        <v>1921</v>
      </c>
      <c r="F2025" s="12" t="s">
        <v>1922</v>
      </c>
      <c r="G2025" s="11" t="s">
        <v>1923</v>
      </c>
      <c r="H2025" s="12" t="s">
        <v>1924</v>
      </c>
      <c r="I2025" s="11" t="s">
        <v>1925</v>
      </c>
      <c r="J2025" s="12" t="s">
        <v>1922</v>
      </c>
      <c r="K2025" s="12"/>
      <c r="L2025" s="13">
        <v>39525120</v>
      </c>
    </row>
    <row r="2026" spans="1:12" x14ac:dyDescent="0.3">
      <c r="A2026" s="11">
        <v>903000631</v>
      </c>
      <c r="B2026" s="12" t="s">
        <v>2013</v>
      </c>
      <c r="C2026" s="11" t="s">
        <v>985</v>
      </c>
      <c r="D2026" s="12" t="s">
        <v>1560</v>
      </c>
      <c r="E2026" s="11" t="s">
        <v>1921</v>
      </c>
      <c r="F2026" s="12" t="s">
        <v>1922</v>
      </c>
      <c r="G2026" s="11" t="s">
        <v>1923</v>
      </c>
      <c r="H2026" s="12" t="s">
        <v>1924</v>
      </c>
      <c r="I2026" s="11" t="s">
        <v>1925</v>
      </c>
      <c r="J2026" s="12" t="s">
        <v>1922</v>
      </c>
      <c r="K2026" s="12"/>
      <c r="L2026" s="13">
        <v>-279450</v>
      </c>
    </row>
    <row r="2027" spans="1:12" x14ac:dyDescent="0.3">
      <c r="A2027" s="11">
        <v>903000632</v>
      </c>
      <c r="B2027" s="12" t="s">
        <v>2014</v>
      </c>
      <c r="C2027" s="11" t="s">
        <v>985</v>
      </c>
      <c r="D2027" s="12" t="s">
        <v>1560</v>
      </c>
      <c r="E2027" s="11" t="s">
        <v>1921</v>
      </c>
      <c r="F2027" s="12" t="s">
        <v>1922</v>
      </c>
      <c r="G2027" s="11" t="s">
        <v>1923</v>
      </c>
      <c r="H2027" s="12" t="s">
        <v>1924</v>
      </c>
      <c r="I2027" s="11" t="s">
        <v>1925</v>
      </c>
      <c r="J2027" s="12" t="s">
        <v>1922</v>
      </c>
      <c r="K2027" s="12"/>
      <c r="L2027" s="13">
        <v>2648700</v>
      </c>
    </row>
    <row r="2028" spans="1:12" x14ac:dyDescent="0.3">
      <c r="A2028" s="11">
        <v>903000635</v>
      </c>
      <c r="B2028" s="12" t="s">
        <v>2015</v>
      </c>
      <c r="C2028" s="11" t="s">
        <v>985</v>
      </c>
      <c r="D2028" s="12" t="s">
        <v>1560</v>
      </c>
      <c r="E2028" s="11" t="s">
        <v>1921</v>
      </c>
      <c r="F2028" s="12" t="s">
        <v>1922</v>
      </c>
      <c r="G2028" s="11" t="s">
        <v>1923</v>
      </c>
      <c r="H2028" s="12" t="s">
        <v>1924</v>
      </c>
      <c r="I2028" s="11" t="s">
        <v>1925</v>
      </c>
      <c r="J2028" s="12" t="s">
        <v>1922</v>
      </c>
      <c r="K2028" s="12"/>
      <c r="L2028" s="13">
        <v>1281080</v>
      </c>
    </row>
    <row r="2029" spans="1:12" x14ac:dyDescent="0.3">
      <c r="A2029" s="11">
        <v>903000636</v>
      </c>
      <c r="B2029" s="12" t="s">
        <v>2016</v>
      </c>
      <c r="C2029" s="11" t="s">
        <v>985</v>
      </c>
      <c r="D2029" s="12" t="s">
        <v>1560</v>
      </c>
      <c r="E2029" s="11" t="s">
        <v>1921</v>
      </c>
      <c r="F2029" s="12" t="s">
        <v>1922</v>
      </c>
      <c r="G2029" s="11" t="s">
        <v>1923</v>
      </c>
      <c r="H2029" s="12" t="s">
        <v>1924</v>
      </c>
      <c r="I2029" s="11" t="s">
        <v>1925</v>
      </c>
      <c r="J2029" s="12" t="s">
        <v>1922</v>
      </c>
      <c r="K2029" s="12"/>
      <c r="L2029" s="13">
        <v>597000</v>
      </c>
    </row>
    <row r="2030" spans="1:12" x14ac:dyDescent="0.3">
      <c r="A2030" s="11">
        <v>903000637</v>
      </c>
      <c r="B2030" s="12" t="s">
        <v>2017</v>
      </c>
      <c r="C2030" s="11" t="s">
        <v>985</v>
      </c>
      <c r="D2030" s="12" t="s">
        <v>1560</v>
      </c>
      <c r="E2030" s="11" t="s">
        <v>1921</v>
      </c>
      <c r="F2030" s="12" t="s">
        <v>1922</v>
      </c>
      <c r="G2030" s="11" t="s">
        <v>1923</v>
      </c>
      <c r="H2030" s="12" t="s">
        <v>1924</v>
      </c>
      <c r="I2030" s="11" t="s">
        <v>1925</v>
      </c>
      <c r="J2030" s="12" t="s">
        <v>1922</v>
      </c>
      <c r="K2030" s="12"/>
      <c r="L2030" s="13">
        <v>-6200</v>
      </c>
    </row>
    <row r="2031" spans="1:12" x14ac:dyDescent="0.3">
      <c r="A2031" s="11">
        <v>903000638</v>
      </c>
      <c r="B2031" s="12" t="s">
        <v>2018</v>
      </c>
      <c r="C2031" s="11" t="s">
        <v>985</v>
      </c>
      <c r="D2031" s="12" t="s">
        <v>1560</v>
      </c>
      <c r="E2031" s="11" t="s">
        <v>1921</v>
      </c>
      <c r="F2031" s="12" t="s">
        <v>1922</v>
      </c>
      <c r="G2031" s="11" t="s">
        <v>1923</v>
      </c>
      <c r="H2031" s="12" t="s">
        <v>1924</v>
      </c>
      <c r="I2031" s="11" t="s">
        <v>1925</v>
      </c>
      <c r="J2031" s="12" t="s">
        <v>1922</v>
      </c>
      <c r="K2031" s="12"/>
      <c r="L2031" s="13">
        <v>456840</v>
      </c>
    </row>
    <row r="2032" spans="1:12" x14ac:dyDescent="0.3">
      <c r="A2032" s="11">
        <v>903000645</v>
      </c>
      <c r="B2032" s="12" t="s">
        <v>2019</v>
      </c>
      <c r="C2032" s="11" t="s">
        <v>985</v>
      </c>
      <c r="D2032" s="12" t="s">
        <v>1560</v>
      </c>
      <c r="E2032" s="11" t="s">
        <v>1351</v>
      </c>
      <c r="F2032" s="12" t="s">
        <v>1938</v>
      </c>
      <c r="G2032" s="11" t="s">
        <v>1939</v>
      </c>
      <c r="H2032" s="12" t="s">
        <v>1940</v>
      </c>
      <c r="I2032" s="11" t="s">
        <v>1941</v>
      </c>
      <c r="J2032" s="12" t="s">
        <v>1942</v>
      </c>
      <c r="K2032" s="12"/>
      <c r="L2032" s="13">
        <v>-16500</v>
      </c>
    </row>
    <row r="2033" spans="1:12" x14ac:dyDescent="0.3">
      <c r="A2033" s="11">
        <v>903000647</v>
      </c>
      <c r="B2033" s="12" t="s">
        <v>2424</v>
      </c>
      <c r="C2033" s="11" t="s">
        <v>985</v>
      </c>
      <c r="D2033" s="12" t="s">
        <v>1560</v>
      </c>
      <c r="E2033" s="11" t="s">
        <v>1921</v>
      </c>
      <c r="F2033" s="12" t="s">
        <v>1922</v>
      </c>
      <c r="G2033" s="11" t="s">
        <v>1923</v>
      </c>
      <c r="H2033" s="12" t="s">
        <v>1924</v>
      </c>
      <c r="I2033" s="11" t="s">
        <v>1925</v>
      </c>
      <c r="J2033" s="12" t="s">
        <v>1922</v>
      </c>
      <c r="K2033" s="12"/>
      <c r="L2033" s="13">
        <v>-26100</v>
      </c>
    </row>
    <row r="2034" spans="1:12" x14ac:dyDescent="0.3">
      <c r="A2034" s="11">
        <v>903000648</v>
      </c>
      <c r="B2034" s="12" t="s">
        <v>2425</v>
      </c>
      <c r="C2034" s="11" t="s">
        <v>985</v>
      </c>
      <c r="D2034" s="12" t="s">
        <v>1560</v>
      </c>
      <c r="E2034" s="11" t="s">
        <v>1921</v>
      </c>
      <c r="F2034" s="12" t="s">
        <v>1922</v>
      </c>
      <c r="G2034" s="11" t="s">
        <v>1923</v>
      </c>
      <c r="H2034" s="12" t="s">
        <v>1924</v>
      </c>
      <c r="I2034" s="11" t="s">
        <v>1925</v>
      </c>
      <c r="J2034" s="12" t="s">
        <v>1922</v>
      </c>
      <c r="K2034" s="12"/>
      <c r="L2034" s="13">
        <v>-477200</v>
      </c>
    </row>
    <row r="2035" spans="1:12" x14ac:dyDescent="0.3">
      <c r="A2035" s="11">
        <v>903000656</v>
      </c>
      <c r="B2035" s="12" t="s">
        <v>2020</v>
      </c>
      <c r="C2035" s="11" t="s">
        <v>985</v>
      </c>
      <c r="D2035" s="12" t="s">
        <v>1560</v>
      </c>
      <c r="E2035" s="11" t="s">
        <v>1320</v>
      </c>
      <c r="F2035" s="12" t="s">
        <v>1911</v>
      </c>
      <c r="G2035" s="11" t="s">
        <v>1912</v>
      </c>
      <c r="H2035" s="12" t="s">
        <v>1911</v>
      </c>
      <c r="I2035" s="11" t="s">
        <v>1913</v>
      </c>
      <c r="J2035" s="12" t="s">
        <v>1911</v>
      </c>
      <c r="K2035" s="12"/>
      <c r="L2035" s="13">
        <v>245101080</v>
      </c>
    </row>
    <row r="2036" spans="1:12" x14ac:dyDescent="0.3">
      <c r="A2036" s="11">
        <v>903000662</v>
      </c>
      <c r="B2036" s="12" t="s">
        <v>2021</v>
      </c>
      <c r="C2036" s="11" t="s">
        <v>1017</v>
      </c>
      <c r="D2036" s="12" t="s">
        <v>1493</v>
      </c>
      <c r="E2036" s="11" t="s">
        <v>1494</v>
      </c>
      <c r="F2036" s="12" t="s">
        <v>1495</v>
      </c>
      <c r="G2036" s="11" t="s">
        <v>1496</v>
      </c>
      <c r="H2036" s="12" t="s">
        <v>1495</v>
      </c>
      <c r="I2036" s="11" t="s">
        <v>1497</v>
      </c>
      <c r="J2036" s="12" t="s">
        <v>1495</v>
      </c>
      <c r="K2036" s="12"/>
      <c r="L2036" s="13">
        <v>-100000</v>
      </c>
    </row>
    <row r="2037" spans="1:12" x14ac:dyDescent="0.3">
      <c r="A2037" s="11">
        <v>903000663</v>
      </c>
      <c r="B2037" s="12" t="s">
        <v>2022</v>
      </c>
      <c r="C2037" s="11" t="s">
        <v>1017</v>
      </c>
      <c r="D2037" s="12" t="s">
        <v>1493</v>
      </c>
      <c r="E2037" s="11" t="s">
        <v>1494</v>
      </c>
      <c r="F2037" s="12" t="s">
        <v>1495</v>
      </c>
      <c r="G2037" s="11" t="s">
        <v>1496</v>
      </c>
      <c r="H2037" s="12" t="s">
        <v>1495</v>
      </c>
      <c r="I2037" s="11" t="s">
        <v>1497</v>
      </c>
      <c r="J2037" s="12" t="s">
        <v>1495</v>
      </c>
      <c r="K2037" s="12"/>
      <c r="L2037" s="13">
        <v>-121200</v>
      </c>
    </row>
    <row r="2038" spans="1:12" x14ac:dyDescent="0.3">
      <c r="A2038" s="11">
        <v>903000668</v>
      </c>
      <c r="B2038" s="12" t="s">
        <v>2023</v>
      </c>
      <c r="C2038" s="11" t="s">
        <v>985</v>
      </c>
      <c r="D2038" s="12" t="s">
        <v>1560</v>
      </c>
      <c r="E2038" s="11" t="s">
        <v>1316</v>
      </c>
      <c r="F2038" s="12" t="s">
        <v>1931</v>
      </c>
      <c r="G2038" s="11" t="s">
        <v>1995</v>
      </c>
      <c r="H2038" s="12" t="s">
        <v>1996</v>
      </c>
      <c r="I2038" s="11" t="s">
        <v>1997</v>
      </c>
      <c r="J2038" s="12" t="s">
        <v>1998</v>
      </c>
      <c r="K2038" s="12"/>
      <c r="L2038" s="13">
        <v>1660876</v>
      </c>
    </row>
    <row r="2039" spans="1:12" x14ac:dyDescent="0.3">
      <c r="A2039" s="11">
        <v>903000673</v>
      </c>
      <c r="B2039" s="12" t="s">
        <v>2418</v>
      </c>
      <c r="C2039" s="11" t="s">
        <v>985</v>
      </c>
      <c r="D2039" s="12" t="s">
        <v>1560</v>
      </c>
      <c r="E2039" s="11" t="s">
        <v>1316</v>
      </c>
      <c r="F2039" s="12" t="s">
        <v>1931</v>
      </c>
      <c r="G2039" s="11" t="s">
        <v>1972</v>
      </c>
      <c r="H2039" s="12" t="s">
        <v>1973</v>
      </c>
      <c r="I2039" s="11" t="s">
        <v>1997</v>
      </c>
      <c r="J2039" s="12" t="s">
        <v>1998</v>
      </c>
      <c r="K2039" s="12"/>
      <c r="L2039" s="13">
        <v>-62800</v>
      </c>
    </row>
    <row r="2040" spans="1:12" x14ac:dyDescent="0.3">
      <c r="A2040" s="11">
        <v>903000689</v>
      </c>
      <c r="B2040" s="12" t="s">
        <v>2431</v>
      </c>
      <c r="C2040" s="11" t="s">
        <v>985</v>
      </c>
      <c r="D2040" s="12" t="s">
        <v>1560</v>
      </c>
      <c r="E2040" s="11" t="s">
        <v>1351</v>
      </c>
      <c r="F2040" s="12" t="s">
        <v>1938</v>
      </c>
      <c r="G2040" s="11" t="s">
        <v>1939</v>
      </c>
      <c r="H2040" s="12" t="s">
        <v>1940</v>
      </c>
      <c r="I2040" s="11" t="s">
        <v>1941</v>
      </c>
      <c r="J2040" s="12" t="s">
        <v>1942</v>
      </c>
      <c r="K2040" s="12"/>
      <c r="L2040" s="13">
        <v>-52050</v>
      </c>
    </row>
    <row r="2041" spans="1:12" x14ac:dyDescent="0.3">
      <c r="A2041" s="11">
        <v>903000690</v>
      </c>
      <c r="B2041" s="12" t="s">
        <v>2432</v>
      </c>
      <c r="C2041" s="11" t="s">
        <v>985</v>
      </c>
      <c r="D2041" s="12" t="s">
        <v>1560</v>
      </c>
      <c r="E2041" s="11" t="s">
        <v>1351</v>
      </c>
      <c r="F2041" s="12" t="s">
        <v>1938</v>
      </c>
      <c r="G2041" s="11" t="s">
        <v>1939</v>
      </c>
      <c r="H2041" s="12" t="s">
        <v>1940</v>
      </c>
      <c r="I2041" s="11" t="s">
        <v>1941</v>
      </c>
      <c r="J2041" s="12" t="s">
        <v>1942</v>
      </c>
      <c r="K2041" s="12"/>
      <c r="L2041" s="13">
        <v>-6100</v>
      </c>
    </row>
    <row r="2042" spans="1:12" x14ac:dyDescent="0.3">
      <c r="A2042" s="11">
        <v>903000691</v>
      </c>
      <c r="B2042" s="12" t="s">
        <v>2433</v>
      </c>
      <c r="C2042" s="11" t="s">
        <v>985</v>
      </c>
      <c r="D2042" s="12" t="s">
        <v>1560</v>
      </c>
      <c r="E2042" s="11" t="s">
        <v>1351</v>
      </c>
      <c r="F2042" s="12" t="s">
        <v>1938</v>
      </c>
      <c r="G2042" s="11" t="s">
        <v>1939</v>
      </c>
      <c r="H2042" s="12" t="s">
        <v>1940</v>
      </c>
      <c r="I2042" s="11" t="s">
        <v>1941</v>
      </c>
      <c r="J2042" s="12" t="s">
        <v>1942</v>
      </c>
      <c r="K2042" s="12"/>
      <c r="L2042" s="13">
        <v>-39350</v>
      </c>
    </row>
    <row r="2043" spans="1:12" x14ac:dyDescent="0.3">
      <c r="A2043" s="11">
        <v>903000692</v>
      </c>
      <c r="B2043" s="12" t="s">
        <v>2024</v>
      </c>
      <c r="C2043" s="11" t="s">
        <v>985</v>
      </c>
      <c r="D2043" s="12" t="s">
        <v>1560</v>
      </c>
      <c r="E2043" s="11" t="s">
        <v>1320</v>
      </c>
      <c r="F2043" s="12" t="s">
        <v>1911</v>
      </c>
      <c r="G2043" s="11" t="s">
        <v>1912</v>
      </c>
      <c r="H2043" s="12" t="s">
        <v>1911</v>
      </c>
      <c r="I2043" s="11" t="s">
        <v>1913</v>
      </c>
      <c r="J2043" s="12" t="s">
        <v>1911</v>
      </c>
      <c r="K2043" s="12"/>
      <c r="L2043" s="13">
        <v>-146540</v>
      </c>
    </row>
    <row r="2044" spans="1:12" x14ac:dyDescent="0.3">
      <c r="A2044" s="11">
        <v>903000698</v>
      </c>
      <c r="B2044" s="12" t="s">
        <v>2025</v>
      </c>
      <c r="C2044" s="11" t="s">
        <v>1017</v>
      </c>
      <c r="D2044" s="12" t="s">
        <v>1493</v>
      </c>
      <c r="E2044" s="11" t="s">
        <v>1292</v>
      </c>
      <c r="F2044" s="12" t="s">
        <v>1637</v>
      </c>
      <c r="G2044" s="11" t="s">
        <v>1806</v>
      </c>
      <c r="H2044" s="12" t="s">
        <v>1637</v>
      </c>
      <c r="I2044" s="11" t="s">
        <v>2026</v>
      </c>
      <c r="J2044" s="12" t="s">
        <v>2027</v>
      </c>
      <c r="K2044" s="12"/>
      <c r="L2044" s="13">
        <v>2876233470</v>
      </c>
    </row>
    <row r="2045" spans="1:12" x14ac:dyDescent="0.3">
      <c r="A2045" s="11">
        <v>903000699</v>
      </c>
      <c r="B2045" s="12" t="s">
        <v>2028</v>
      </c>
      <c r="C2045" s="11" t="s">
        <v>1017</v>
      </c>
      <c r="D2045" s="12" t="s">
        <v>1493</v>
      </c>
      <c r="E2045" s="11" t="s">
        <v>1292</v>
      </c>
      <c r="F2045" s="12" t="s">
        <v>1637</v>
      </c>
      <c r="G2045" s="11" t="s">
        <v>1806</v>
      </c>
      <c r="H2045" s="12" t="s">
        <v>1637</v>
      </c>
      <c r="I2045" s="11" t="s">
        <v>2026</v>
      </c>
      <c r="J2045" s="12" t="s">
        <v>2027</v>
      </c>
      <c r="K2045" s="12"/>
      <c r="L2045" s="13">
        <v>7752841902</v>
      </c>
    </row>
    <row r="2046" spans="1:12" x14ac:dyDescent="0.3">
      <c r="A2046" s="11">
        <v>903000700</v>
      </c>
      <c r="B2046" s="12" t="s">
        <v>2029</v>
      </c>
      <c r="C2046" s="11" t="s">
        <v>985</v>
      </c>
      <c r="D2046" s="12" t="s">
        <v>1560</v>
      </c>
      <c r="E2046" s="11" t="s">
        <v>1359</v>
      </c>
      <c r="F2046" s="12" t="s">
        <v>1947</v>
      </c>
      <c r="G2046" s="11" t="s">
        <v>1948</v>
      </c>
      <c r="H2046" s="12" t="s">
        <v>1947</v>
      </c>
      <c r="I2046" s="11" t="s">
        <v>1949</v>
      </c>
      <c r="J2046" s="12" t="s">
        <v>1947</v>
      </c>
      <c r="K2046" s="12"/>
      <c r="L2046" s="13">
        <v>41141760</v>
      </c>
    </row>
    <row r="2047" spans="1:12" x14ac:dyDescent="0.3">
      <c r="A2047" s="11">
        <v>903000701</v>
      </c>
      <c r="B2047" s="12" t="s">
        <v>2365</v>
      </c>
      <c r="C2047" s="11" t="s">
        <v>1017</v>
      </c>
      <c r="D2047" s="12" t="s">
        <v>1493</v>
      </c>
      <c r="E2047" s="11" t="s">
        <v>2031</v>
      </c>
      <c r="F2047" s="12" t="s">
        <v>2032</v>
      </c>
      <c r="G2047" s="11" t="s">
        <v>2033</v>
      </c>
      <c r="H2047" s="12" t="s">
        <v>2032</v>
      </c>
      <c r="I2047" s="11" t="s">
        <v>2034</v>
      </c>
      <c r="J2047" s="12" t="s">
        <v>2032</v>
      </c>
      <c r="K2047" s="12"/>
      <c r="L2047" s="13">
        <v>-14555</v>
      </c>
    </row>
    <row r="2048" spans="1:12" x14ac:dyDescent="0.3">
      <c r="A2048" s="11">
        <v>903000702</v>
      </c>
      <c r="B2048" s="12" t="s">
        <v>2030</v>
      </c>
      <c r="C2048" s="11" t="s">
        <v>1017</v>
      </c>
      <c r="D2048" s="12" t="s">
        <v>1493</v>
      </c>
      <c r="E2048" s="11" t="s">
        <v>2031</v>
      </c>
      <c r="F2048" s="12" t="s">
        <v>2032</v>
      </c>
      <c r="G2048" s="11" t="s">
        <v>2033</v>
      </c>
      <c r="H2048" s="12" t="s">
        <v>2032</v>
      </c>
      <c r="I2048" s="11" t="s">
        <v>2034</v>
      </c>
      <c r="J2048" s="12" t="s">
        <v>2032</v>
      </c>
      <c r="K2048" s="12"/>
      <c r="L2048" s="13">
        <v>31043485635</v>
      </c>
    </row>
    <row r="2049" spans="1:12" x14ac:dyDescent="0.3">
      <c r="A2049" s="11">
        <v>903000705</v>
      </c>
      <c r="B2049" s="12" t="s">
        <v>2035</v>
      </c>
      <c r="C2049" s="11" t="s">
        <v>985</v>
      </c>
      <c r="D2049" s="12" t="s">
        <v>1560</v>
      </c>
      <c r="E2049" s="11" t="s">
        <v>1316</v>
      </c>
      <c r="F2049" s="12" t="s">
        <v>1931</v>
      </c>
      <c r="G2049" s="11" t="s">
        <v>1972</v>
      </c>
      <c r="H2049" s="12" t="s">
        <v>1973</v>
      </c>
      <c r="I2049" s="11" t="s">
        <v>1997</v>
      </c>
      <c r="J2049" s="12" t="s">
        <v>1998</v>
      </c>
      <c r="K2049" s="12"/>
      <c r="L2049" s="13">
        <v>-116620</v>
      </c>
    </row>
    <row r="2050" spans="1:12" x14ac:dyDescent="0.3">
      <c r="A2050" s="11">
        <v>903000707</v>
      </c>
      <c r="B2050" s="12" t="s">
        <v>2036</v>
      </c>
      <c r="C2050" s="11" t="s">
        <v>985</v>
      </c>
      <c r="D2050" s="12" t="s">
        <v>1560</v>
      </c>
      <c r="E2050" s="11" t="s">
        <v>1351</v>
      </c>
      <c r="F2050" s="12" t="s">
        <v>1938</v>
      </c>
      <c r="G2050" s="11" t="s">
        <v>1939</v>
      </c>
      <c r="H2050" s="12" t="s">
        <v>1940</v>
      </c>
      <c r="I2050" s="11" t="s">
        <v>1941</v>
      </c>
      <c r="J2050" s="12" t="s">
        <v>1942</v>
      </c>
      <c r="K2050" s="12"/>
      <c r="L2050" s="13">
        <v>6566000</v>
      </c>
    </row>
    <row r="2051" spans="1:12" x14ac:dyDescent="0.3">
      <c r="A2051" s="11">
        <v>903000709</v>
      </c>
      <c r="B2051" s="12" t="s">
        <v>2037</v>
      </c>
      <c r="C2051" s="11" t="s">
        <v>985</v>
      </c>
      <c r="D2051" s="12" t="s">
        <v>1560</v>
      </c>
      <c r="E2051" s="11" t="s">
        <v>1921</v>
      </c>
      <c r="F2051" s="12" t="s">
        <v>1922</v>
      </c>
      <c r="G2051" s="11" t="s">
        <v>1923</v>
      </c>
      <c r="H2051" s="12" t="s">
        <v>1924</v>
      </c>
      <c r="I2051" s="11" t="s">
        <v>1925</v>
      </c>
      <c r="J2051" s="12" t="s">
        <v>1922</v>
      </c>
      <c r="K2051" s="12"/>
      <c r="L2051" s="13">
        <v>31795200</v>
      </c>
    </row>
    <row r="2052" spans="1:12" x14ac:dyDescent="0.3">
      <c r="A2052" s="11">
        <v>903000713</v>
      </c>
      <c r="B2052" s="12" t="s">
        <v>2038</v>
      </c>
      <c r="C2052" s="11" t="s">
        <v>985</v>
      </c>
      <c r="D2052" s="12" t="s">
        <v>1560</v>
      </c>
      <c r="E2052" s="11" t="s">
        <v>1921</v>
      </c>
      <c r="F2052" s="12" t="s">
        <v>1922</v>
      </c>
      <c r="G2052" s="11" t="s">
        <v>1923</v>
      </c>
      <c r="H2052" s="12" t="s">
        <v>1924</v>
      </c>
      <c r="I2052" s="11" t="s">
        <v>1925</v>
      </c>
      <c r="J2052" s="12" t="s">
        <v>1922</v>
      </c>
      <c r="K2052" s="12"/>
      <c r="L2052" s="13">
        <v>-20800</v>
      </c>
    </row>
    <row r="2053" spans="1:12" x14ac:dyDescent="0.3">
      <c r="A2053" s="11">
        <v>903000718</v>
      </c>
      <c r="B2053" s="12" t="s">
        <v>2039</v>
      </c>
      <c r="C2053" s="11" t="s">
        <v>1017</v>
      </c>
      <c r="D2053" s="12" t="s">
        <v>1493</v>
      </c>
      <c r="E2053" s="11" t="s">
        <v>1292</v>
      </c>
      <c r="F2053" s="12" t="s">
        <v>1637</v>
      </c>
      <c r="G2053" s="11" t="s">
        <v>1806</v>
      </c>
      <c r="H2053" s="12" t="s">
        <v>1637</v>
      </c>
      <c r="I2053" s="11" t="s">
        <v>2026</v>
      </c>
      <c r="J2053" s="12" t="s">
        <v>2027</v>
      </c>
      <c r="K2053" s="12"/>
      <c r="L2053" s="13">
        <v>1584472888</v>
      </c>
    </row>
    <row r="2054" spans="1:12" x14ac:dyDescent="0.3">
      <c r="A2054" s="11">
        <v>903000721</v>
      </c>
      <c r="B2054" s="12" t="s">
        <v>2447</v>
      </c>
      <c r="C2054" s="11" t="s">
        <v>985</v>
      </c>
      <c r="D2054" s="12" t="s">
        <v>1560</v>
      </c>
      <c r="E2054" s="11" t="s">
        <v>1359</v>
      </c>
      <c r="F2054" s="12" t="s">
        <v>1947</v>
      </c>
      <c r="G2054" s="11" t="s">
        <v>1948</v>
      </c>
      <c r="H2054" s="12" t="s">
        <v>1947</v>
      </c>
      <c r="I2054" s="11" t="s">
        <v>1949</v>
      </c>
      <c r="J2054" s="12" t="s">
        <v>1947</v>
      </c>
      <c r="K2054" s="12"/>
      <c r="L2054" s="13">
        <v>-58800</v>
      </c>
    </row>
    <row r="2055" spans="1:12" x14ac:dyDescent="0.3">
      <c r="A2055" s="11">
        <v>903000729</v>
      </c>
      <c r="B2055" s="12" t="s">
        <v>2040</v>
      </c>
      <c r="C2055" s="11" t="s">
        <v>1017</v>
      </c>
      <c r="D2055" s="12" t="s">
        <v>1493</v>
      </c>
      <c r="E2055" s="11" t="s">
        <v>2031</v>
      </c>
      <c r="F2055" s="12" t="s">
        <v>2032</v>
      </c>
      <c r="G2055" s="11" t="s">
        <v>2033</v>
      </c>
      <c r="H2055" s="12" t="s">
        <v>2032</v>
      </c>
      <c r="I2055" s="11" t="s">
        <v>2034</v>
      </c>
      <c r="J2055" s="12" t="s">
        <v>2032</v>
      </c>
      <c r="K2055" s="12"/>
      <c r="L2055" s="13">
        <v>19071283008</v>
      </c>
    </row>
    <row r="2056" spans="1:12" x14ac:dyDescent="0.3">
      <c r="A2056" s="11">
        <v>903000732</v>
      </c>
      <c r="B2056" s="12" t="s">
        <v>2041</v>
      </c>
      <c r="C2056" s="11" t="s">
        <v>985</v>
      </c>
      <c r="D2056" s="12" t="s">
        <v>1560</v>
      </c>
      <c r="E2056" s="11" t="s">
        <v>1359</v>
      </c>
      <c r="F2056" s="12" t="s">
        <v>1947</v>
      </c>
      <c r="G2056" s="11" t="s">
        <v>1948</v>
      </c>
      <c r="H2056" s="12" t="s">
        <v>1947</v>
      </c>
      <c r="I2056" s="11" t="s">
        <v>1949</v>
      </c>
      <c r="J2056" s="12" t="s">
        <v>1947</v>
      </c>
      <c r="K2056" s="12"/>
      <c r="L2056" s="13">
        <v>35059200</v>
      </c>
    </row>
    <row r="2057" spans="1:12" x14ac:dyDescent="0.3">
      <c r="A2057" s="11">
        <v>903000733</v>
      </c>
      <c r="B2057" s="12" t="s">
        <v>2042</v>
      </c>
      <c r="C2057" s="11" t="s">
        <v>985</v>
      </c>
      <c r="D2057" s="12" t="s">
        <v>1560</v>
      </c>
      <c r="E2057" s="11" t="s">
        <v>1359</v>
      </c>
      <c r="F2057" s="12" t="s">
        <v>1947</v>
      </c>
      <c r="G2057" s="11" t="s">
        <v>1948</v>
      </c>
      <c r="H2057" s="12" t="s">
        <v>1947</v>
      </c>
      <c r="I2057" s="11" t="s">
        <v>1949</v>
      </c>
      <c r="J2057" s="12" t="s">
        <v>1947</v>
      </c>
      <c r="K2057" s="12"/>
      <c r="L2057" s="13">
        <v>82559880</v>
      </c>
    </row>
    <row r="2058" spans="1:12" x14ac:dyDescent="0.3">
      <c r="A2058" s="11">
        <v>903000734</v>
      </c>
      <c r="B2058" s="12" t="s">
        <v>2043</v>
      </c>
      <c r="C2058" s="11" t="s">
        <v>985</v>
      </c>
      <c r="D2058" s="12" t="s">
        <v>1560</v>
      </c>
      <c r="E2058" s="11" t="s">
        <v>1359</v>
      </c>
      <c r="F2058" s="12" t="s">
        <v>1947</v>
      </c>
      <c r="G2058" s="11" t="s">
        <v>1948</v>
      </c>
      <c r="H2058" s="12" t="s">
        <v>1947</v>
      </c>
      <c r="I2058" s="11" t="s">
        <v>1949</v>
      </c>
      <c r="J2058" s="12" t="s">
        <v>1947</v>
      </c>
      <c r="K2058" s="12"/>
      <c r="L2058" s="13">
        <v>30469680</v>
      </c>
    </row>
    <row r="2059" spans="1:12" x14ac:dyDescent="0.3">
      <c r="A2059" s="11">
        <v>903000735</v>
      </c>
      <c r="B2059" s="12" t="s">
        <v>2044</v>
      </c>
      <c r="C2059" s="11" t="s">
        <v>985</v>
      </c>
      <c r="D2059" s="12" t="s">
        <v>1560</v>
      </c>
      <c r="E2059" s="11" t="s">
        <v>1359</v>
      </c>
      <c r="F2059" s="12" t="s">
        <v>1947</v>
      </c>
      <c r="G2059" s="11" t="s">
        <v>1948</v>
      </c>
      <c r="H2059" s="12" t="s">
        <v>1947</v>
      </c>
      <c r="I2059" s="11" t="s">
        <v>1949</v>
      </c>
      <c r="J2059" s="12" t="s">
        <v>1947</v>
      </c>
      <c r="K2059" s="12"/>
      <c r="L2059" s="13">
        <v>40008120</v>
      </c>
    </row>
    <row r="2060" spans="1:12" x14ac:dyDescent="0.3">
      <c r="A2060" s="11">
        <v>903000745</v>
      </c>
      <c r="B2060" s="12" t="s">
        <v>2045</v>
      </c>
      <c r="C2060" s="11" t="s">
        <v>985</v>
      </c>
      <c r="D2060" s="12" t="s">
        <v>1560</v>
      </c>
      <c r="E2060" s="11" t="s">
        <v>1320</v>
      </c>
      <c r="F2060" s="12" t="s">
        <v>1911</v>
      </c>
      <c r="G2060" s="11" t="s">
        <v>1912</v>
      </c>
      <c r="H2060" s="12" t="s">
        <v>1911</v>
      </c>
      <c r="I2060" s="11" t="s">
        <v>1913</v>
      </c>
      <c r="J2060" s="12" t="s">
        <v>1911</v>
      </c>
      <c r="K2060" s="12"/>
      <c r="L2060" s="13">
        <v>539567512</v>
      </c>
    </row>
    <row r="2061" spans="1:12" x14ac:dyDescent="0.3">
      <c r="A2061" s="11">
        <v>903000761</v>
      </c>
      <c r="B2061" s="12" t="s">
        <v>2046</v>
      </c>
      <c r="C2061" s="11" t="s">
        <v>985</v>
      </c>
      <c r="D2061" s="12" t="s">
        <v>1560</v>
      </c>
      <c r="E2061" s="11" t="s">
        <v>1320</v>
      </c>
      <c r="F2061" s="12" t="s">
        <v>1911</v>
      </c>
      <c r="G2061" s="11" t="s">
        <v>1912</v>
      </c>
      <c r="H2061" s="12" t="s">
        <v>1911</v>
      </c>
      <c r="I2061" s="11" t="s">
        <v>1913</v>
      </c>
      <c r="J2061" s="12" t="s">
        <v>1911</v>
      </c>
      <c r="K2061" s="12"/>
      <c r="L2061" s="13">
        <v>-2149680</v>
      </c>
    </row>
    <row r="2062" spans="1:12" x14ac:dyDescent="0.3">
      <c r="A2062" s="11">
        <v>903000766</v>
      </c>
      <c r="B2062" s="12" t="s">
        <v>2378</v>
      </c>
      <c r="C2062" s="11" t="s">
        <v>985</v>
      </c>
      <c r="D2062" s="12" t="s">
        <v>1560</v>
      </c>
      <c r="E2062" s="11" t="s">
        <v>1320</v>
      </c>
      <c r="F2062" s="12" t="s">
        <v>1911</v>
      </c>
      <c r="G2062" s="11" t="s">
        <v>1912</v>
      </c>
      <c r="H2062" s="12" t="s">
        <v>1911</v>
      </c>
      <c r="I2062" s="11" t="s">
        <v>1913</v>
      </c>
      <c r="J2062" s="12" t="s">
        <v>1911</v>
      </c>
      <c r="K2062" s="12"/>
      <c r="L2062" s="13">
        <v>-343620</v>
      </c>
    </row>
    <row r="2063" spans="1:12" x14ac:dyDescent="0.3">
      <c r="A2063" s="11">
        <v>903000768</v>
      </c>
      <c r="B2063" s="12" t="s">
        <v>2047</v>
      </c>
      <c r="C2063" s="11" t="s">
        <v>985</v>
      </c>
      <c r="D2063" s="12" t="s">
        <v>1560</v>
      </c>
      <c r="E2063" s="11" t="s">
        <v>1320</v>
      </c>
      <c r="F2063" s="12" t="s">
        <v>1911</v>
      </c>
      <c r="G2063" s="11" t="s">
        <v>1912</v>
      </c>
      <c r="H2063" s="12" t="s">
        <v>1911</v>
      </c>
      <c r="I2063" s="11" t="s">
        <v>1913</v>
      </c>
      <c r="J2063" s="12" t="s">
        <v>1911</v>
      </c>
      <c r="K2063" s="12"/>
      <c r="L2063" s="13">
        <v>646145</v>
      </c>
    </row>
    <row r="2064" spans="1:12" x14ac:dyDescent="0.3">
      <c r="A2064" s="11">
        <v>903000774</v>
      </c>
      <c r="B2064" s="12" t="s">
        <v>2048</v>
      </c>
      <c r="C2064" s="11" t="s">
        <v>985</v>
      </c>
      <c r="D2064" s="12" t="s">
        <v>1560</v>
      </c>
      <c r="E2064" s="11" t="s">
        <v>1320</v>
      </c>
      <c r="F2064" s="12" t="s">
        <v>1911</v>
      </c>
      <c r="G2064" s="11" t="s">
        <v>1912</v>
      </c>
      <c r="H2064" s="12" t="s">
        <v>1911</v>
      </c>
      <c r="I2064" s="11" t="s">
        <v>1913</v>
      </c>
      <c r="J2064" s="12" t="s">
        <v>1911</v>
      </c>
      <c r="K2064" s="12"/>
      <c r="L2064" s="13">
        <v>242727870</v>
      </c>
    </row>
    <row r="2065" spans="1:12" x14ac:dyDescent="0.3">
      <c r="A2065" s="11">
        <v>903000775</v>
      </c>
      <c r="B2065" s="12" t="s">
        <v>2049</v>
      </c>
      <c r="C2065" s="11" t="s">
        <v>985</v>
      </c>
      <c r="D2065" s="12" t="s">
        <v>1560</v>
      </c>
      <c r="E2065" s="11" t="s">
        <v>1320</v>
      </c>
      <c r="F2065" s="12" t="s">
        <v>1911</v>
      </c>
      <c r="G2065" s="11" t="s">
        <v>1912</v>
      </c>
      <c r="H2065" s="12" t="s">
        <v>1911</v>
      </c>
      <c r="I2065" s="11" t="s">
        <v>1913</v>
      </c>
      <c r="J2065" s="12" t="s">
        <v>1911</v>
      </c>
      <c r="K2065" s="12"/>
      <c r="L2065" s="13">
        <v>-34426220</v>
      </c>
    </row>
    <row r="2066" spans="1:12" x14ac:dyDescent="0.3">
      <c r="A2066" s="11">
        <v>903000776</v>
      </c>
      <c r="B2066" s="12" t="s">
        <v>2050</v>
      </c>
      <c r="C2066" s="11" t="s">
        <v>985</v>
      </c>
      <c r="D2066" s="12" t="s">
        <v>1560</v>
      </c>
      <c r="E2066" s="11" t="s">
        <v>1320</v>
      </c>
      <c r="F2066" s="12" t="s">
        <v>1911</v>
      </c>
      <c r="G2066" s="11" t="s">
        <v>1912</v>
      </c>
      <c r="H2066" s="12" t="s">
        <v>1911</v>
      </c>
      <c r="I2066" s="11" t="s">
        <v>1913</v>
      </c>
      <c r="J2066" s="12" t="s">
        <v>1911</v>
      </c>
      <c r="K2066" s="12"/>
      <c r="L2066" s="13">
        <v>-1741680</v>
      </c>
    </row>
    <row r="2067" spans="1:12" x14ac:dyDescent="0.3">
      <c r="A2067" s="11">
        <v>903000778</v>
      </c>
      <c r="B2067" s="12" t="s">
        <v>2051</v>
      </c>
      <c r="C2067" s="11" t="s">
        <v>985</v>
      </c>
      <c r="D2067" s="12" t="s">
        <v>1560</v>
      </c>
      <c r="E2067" s="11" t="s">
        <v>1320</v>
      </c>
      <c r="F2067" s="12" t="s">
        <v>1911</v>
      </c>
      <c r="G2067" s="11" t="s">
        <v>1912</v>
      </c>
      <c r="H2067" s="12" t="s">
        <v>1911</v>
      </c>
      <c r="I2067" s="11" t="s">
        <v>1913</v>
      </c>
      <c r="J2067" s="12" t="s">
        <v>1911</v>
      </c>
      <c r="K2067" s="12"/>
      <c r="L2067" s="13">
        <v>-176280</v>
      </c>
    </row>
    <row r="2068" spans="1:12" x14ac:dyDescent="0.3">
      <c r="A2068" s="11">
        <v>903000779</v>
      </c>
      <c r="B2068" s="12" t="s">
        <v>2379</v>
      </c>
      <c r="C2068" s="11" t="s">
        <v>985</v>
      </c>
      <c r="D2068" s="12" t="s">
        <v>1560</v>
      </c>
      <c r="E2068" s="11" t="s">
        <v>1320</v>
      </c>
      <c r="F2068" s="12" t="s">
        <v>1911</v>
      </c>
      <c r="G2068" s="11" t="s">
        <v>1912</v>
      </c>
      <c r="H2068" s="12" t="s">
        <v>1911</v>
      </c>
      <c r="I2068" s="11" t="s">
        <v>1913</v>
      </c>
      <c r="J2068" s="12" t="s">
        <v>1911</v>
      </c>
      <c r="K2068" s="12"/>
      <c r="L2068" s="13">
        <v>-393120</v>
      </c>
    </row>
    <row r="2069" spans="1:12" x14ac:dyDescent="0.3">
      <c r="A2069" s="11">
        <v>903000784</v>
      </c>
      <c r="B2069" s="12" t="s">
        <v>2052</v>
      </c>
      <c r="C2069" s="11" t="s">
        <v>985</v>
      </c>
      <c r="D2069" s="12" t="s">
        <v>1560</v>
      </c>
      <c r="E2069" s="11" t="s">
        <v>1316</v>
      </c>
      <c r="F2069" s="12" t="s">
        <v>1931</v>
      </c>
      <c r="G2069" s="11" t="s">
        <v>1972</v>
      </c>
      <c r="H2069" s="12" t="s">
        <v>1973</v>
      </c>
      <c r="I2069" s="11" t="s">
        <v>1997</v>
      </c>
      <c r="J2069" s="12" t="s">
        <v>1998</v>
      </c>
      <c r="K2069" s="12"/>
      <c r="L2069" s="13">
        <v>-212760</v>
      </c>
    </row>
    <row r="2070" spans="1:12" x14ac:dyDescent="0.3">
      <c r="A2070" s="11">
        <v>903000794</v>
      </c>
      <c r="B2070" s="12" t="s">
        <v>2053</v>
      </c>
      <c r="C2070" s="11" t="s">
        <v>985</v>
      </c>
      <c r="D2070" s="12" t="s">
        <v>1560</v>
      </c>
      <c r="E2070" s="11" t="s">
        <v>1340</v>
      </c>
      <c r="F2070" s="12" t="s">
        <v>1966</v>
      </c>
      <c r="G2070" s="11" t="s">
        <v>1972</v>
      </c>
      <c r="H2070" s="12" t="s">
        <v>1973</v>
      </c>
      <c r="I2070" s="11" t="s">
        <v>1969</v>
      </c>
      <c r="J2070" s="12" t="s">
        <v>1970</v>
      </c>
      <c r="K2070" s="12"/>
      <c r="L2070" s="13">
        <v>-301560</v>
      </c>
    </row>
    <row r="2071" spans="1:12" x14ac:dyDescent="0.3">
      <c r="A2071" s="11">
        <v>903000795</v>
      </c>
      <c r="B2071" s="12" t="s">
        <v>2054</v>
      </c>
      <c r="C2071" s="11" t="s">
        <v>985</v>
      </c>
      <c r="D2071" s="12" t="s">
        <v>1560</v>
      </c>
      <c r="E2071" s="11" t="s">
        <v>1351</v>
      </c>
      <c r="F2071" s="12" t="s">
        <v>1938</v>
      </c>
      <c r="G2071" s="11" t="s">
        <v>1939</v>
      </c>
      <c r="H2071" s="12" t="s">
        <v>1940</v>
      </c>
      <c r="I2071" s="11" t="s">
        <v>1941</v>
      </c>
      <c r="J2071" s="12" t="s">
        <v>1942</v>
      </c>
      <c r="K2071" s="12"/>
      <c r="L2071" s="13">
        <v>163125969</v>
      </c>
    </row>
    <row r="2072" spans="1:12" x14ac:dyDescent="0.3">
      <c r="A2072" s="11">
        <v>903000796</v>
      </c>
      <c r="B2072" s="12" t="s">
        <v>2055</v>
      </c>
      <c r="C2072" s="11" t="s">
        <v>985</v>
      </c>
      <c r="D2072" s="12" t="s">
        <v>1560</v>
      </c>
      <c r="E2072" s="11" t="s">
        <v>1351</v>
      </c>
      <c r="F2072" s="12" t="s">
        <v>1938</v>
      </c>
      <c r="G2072" s="11" t="s">
        <v>1939</v>
      </c>
      <c r="H2072" s="12" t="s">
        <v>1940</v>
      </c>
      <c r="I2072" s="11" t="s">
        <v>1941</v>
      </c>
      <c r="J2072" s="12" t="s">
        <v>1942</v>
      </c>
      <c r="K2072" s="12"/>
      <c r="L2072" s="13">
        <v>226650284</v>
      </c>
    </row>
    <row r="2073" spans="1:12" x14ac:dyDescent="0.3">
      <c r="A2073" s="11">
        <v>903000797</v>
      </c>
      <c r="B2073" s="12" t="s">
        <v>2056</v>
      </c>
      <c r="C2073" s="11" t="s">
        <v>985</v>
      </c>
      <c r="D2073" s="12" t="s">
        <v>1560</v>
      </c>
      <c r="E2073" s="11" t="s">
        <v>1351</v>
      </c>
      <c r="F2073" s="12" t="s">
        <v>1938</v>
      </c>
      <c r="G2073" s="11" t="s">
        <v>1939</v>
      </c>
      <c r="H2073" s="12" t="s">
        <v>1940</v>
      </c>
      <c r="I2073" s="11" t="s">
        <v>1941</v>
      </c>
      <c r="J2073" s="12" t="s">
        <v>1942</v>
      </c>
      <c r="K2073" s="12"/>
      <c r="L2073" s="13">
        <v>55013181</v>
      </c>
    </row>
    <row r="2074" spans="1:12" x14ac:dyDescent="0.3">
      <c r="A2074" s="11">
        <v>903000798</v>
      </c>
      <c r="B2074" s="12" t="s">
        <v>2057</v>
      </c>
      <c r="C2074" s="11" t="s">
        <v>985</v>
      </c>
      <c r="D2074" s="12" t="s">
        <v>1560</v>
      </c>
      <c r="E2074" s="11" t="s">
        <v>1351</v>
      </c>
      <c r="F2074" s="12" t="s">
        <v>1938</v>
      </c>
      <c r="G2074" s="11" t="s">
        <v>1939</v>
      </c>
      <c r="H2074" s="12" t="s">
        <v>1940</v>
      </c>
      <c r="I2074" s="11" t="s">
        <v>1941</v>
      </c>
      <c r="J2074" s="12" t="s">
        <v>1942</v>
      </c>
      <c r="K2074" s="12"/>
      <c r="L2074" s="13">
        <v>376260540</v>
      </c>
    </row>
    <row r="2075" spans="1:12" x14ac:dyDescent="0.3">
      <c r="A2075" s="11">
        <v>903000799</v>
      </c>
      <c r="B2075" s="12" t="s">
        <v>2058</v>
      </c>
      <c r="C2075" s="11" t="s">
        <v>985</v>
      </c>
      <c r="D2075" s="12" t="s">
        <v>1560</v>
      </c>
      <c r="E2075" s="11" t="s">
        <v>1351</v>
      </c>
      <c r="F2075" s="12" t="s">
        <v>1938</v>
      </c>
      <c r="G2075" s="11" t="s">
        <v>1939</v>
      </c>
      <c r="H2075" s="12" t="s">
        <v>1940</v>
      </c>
      <c r="I2075" s="11" t="s">
        <v>1941</v>
      </c>
      <c r="J2075" s="12" t="s">
        <v>1942</v>
      </c>
      <c r="K2075" s="12"/>
      <c r="L2075" s="13">
        <v>419185776</v>
      </c>
    </row>
    <row r="2076" spans="1:12" x14ac:dyDescent="0.3">
      <c r="A2076" s="11">
        <v>903000800</v>
      </c>
      <c r="B2076" s="12" t="s">
        <v>2059</v>
      </c>
      <c r="C2076" s="11" t="s">
        <v>985</v>
      </c>
      <c r="D2076" s="12" t="s">
        <v>1560</v>
      </c>
      <c r="E2076" s="11" t="s">
        <v>1351</v>
      </c>
      <c r="F2076" s="12" t="s">
        <v>1938</v>
      </c>
      <c r="G2076" s="11" t="s">
        <v>1939</v>
      </c>
      <c r="H2076" s="12" t="s">
        <v>1940</v>
      </c>
      <c r="I2076" s="11" t="s">
        <v>1941</v>
      </c>
      <c r="J2076" s="12" t="s">
        <v>1942</v>
      </c>
      <c r="K2076" s="12"/>
      <c r="L2076" s="13">
        <v>215332113</v>
      </c>
    </row>
    <row r="2077" spans="1:12" x14ac:dyDescent="0.3">
      <c r="A2077" s="11">
        <v>903000801</v>
      </c>
      <c r="B2077" s="12" t="s">
        <v>2060</v>
      </c>
      <c r="C2077" s="11" t="s">
        <v>985</v>
      </c>
      <c r="D2077" s="12" t="s">
        <v>1560</v>
      </c>
      <c r="E2077" s="11" t="s">
        <v>1351</v>
      </c>
      <c r="F2077" s="12" t="s">
        <v>1938</v>
      </c>
      <c r="G2077" s="11" t="s">
        <v>1939</v>
      </c>
      <c r="H2077" s="12" t="s">
        <v>1940</v>
      </c>
      <c r="I2077" s="11" t="s">
        <v>1941</v>
      </c>
      <c r="J2077" s="12" t="s">
        <v>1942</v>
      </c>
      <c r="K2077" s="12"/>
      <c r="L2077" s="13">
        <v>37837000</v>
      </c>
    </row>
    <row r="2078" spans="1:12" x14ac:dyDescent="0.3">
      <c r="A2078" s="11">
        <v>903000802</v>
      </c>
      <c r="B2078" s="12" t="s">
        <v>2061</v>
      </c>
      <c r="C2078" s="11" t="s">
        <v>985</v>
      </c>
      <c r="D2078" s="12" t="s">
        <v>1560</v>
      </c>
      <c r="E2078" s="11" t="s">
        <v>1351</v>
      </c>
      <c r="F2078" s="12" t="s">
        <v>1938</v>
      </c>
      <c r="G2078" s="11" t="s">
        <v>1939</v>
      </c>
      <c r="H2078" s="12" t="s">
        <v>1940</v>
      </c>
      <c r="I2078" s="11" t="s">
        <v>1941</v>
      </c>
      <c r="J2078" s="12" t="s">
        <v>1942</v>
      </c>
      <c r="K2078" s="12"/>
      <c r="L2078" s="13">
        <v>126924600</v>
      </c>
    </row>
    <row r="2079" spans="1:12" x14ac:dyDescent="0.3">
      <c r="A2079" s="11">
        <v>903000803</v>
      </c>
      <c r="B2079" s="12" t="s">
        <v>2062</v>
      </c>
      <c r="C2079" s="11" t="s">
        <v>985</v>
      </c>
      <c r="D2079" s="12" t="s">
        <v>1560</v>
      </c>
      <c r="E2079" s="11" t="s">
        <v>1351</v>
      </c>
      <c r="F2079" s="12" t="s">
        <v>1938</v>
      </c>
      <c r="G2079" s="11" t="s">
        <v>1939</v>
      </c>
      <c r="H2079" s="12" t="s">
        <v>1940</v>
      </c>
      <c r="I2079" s="11" t="s">
        <v>1941</v>
      </c>
      <c r="J2079" s="12" t="s">
        <v>1942</v>
      </c>
      <c r="K2079" s="12"/>
      <c r="L2079" s="13">
        <v>108484800</v>
      </c>
    </row>
    <row r="2080" spans="1:12" x14ac:dyDescent="0.3">
      <c r="A2080" s="11">
        <v>903000804</v>
      </c>
      <c r="B2080" s="12" t="s">
        <v>2063</v>
      </c>
      <c r="C2080" s="11" t="s">
        <v>985</v>
      </c>
      <c r="D2080" s="12" t="s">
        <v>1560</v>
      </c>
      <c r="E2080" s="11" t="s">
        <v>1351</v>
      </c>
      <c r="F2080" s="12" t="s">
        <v>1938</v>
      </c>
      <c r="G2080" s="11" t="s">
        <v>1939</v>
      </c>
      <c r="H2080" s="12" t="s">
        <v>1940</v>
      </c>
      <c r="I2080" s="11" t="s">
        <v>1941</v>
      </c>
      <c r="J2080" s="12" t="s">
        <v>1942</v>
      </c>
      <c r="K2080" s="12"/>
      <c r="L2080" s="13">
        <v>1296400</v>
      </c>
    </row>
    <row r="2081" spans="1:12" x14ac:dyDescent="0.3">
      <c r="A2081" s="11">
        <v>903000805</v>
      </c>
      <c r="B2081" s="12" t="s">
        <v>2064</v>
      </c>
      <c r="C2081" s="11" t="s">
        <v>985</v>
      </c>
      <c r="D2081" s="12" t="s">
        <v>1560</v>
      </c>
      <c r="E2081" s="11" t="s">
        <v>1351</v>
      </c>
      <c r="F2081" s="12" t="s">
        <v>1938</v>
      </c>
      <c r="G2081" s="11" t="s">
        <v>1939</v>
      </c>
      <c r="H2081" s="12" t="s">
        <v>1940</v>
      </c>
      <c r="I2081" s="11" t="s">
        <v>1941</v>
      </c>
      <c r="J2081" s="12" t="s">
        <v>1942</v>
      </c>
      <c r="K2081" s="12"/>
      <c r="L2081" s="13">
        <v>1481500</v>
      </c>
    </row>
    <row r="2082" spans="1:12" x14ac:dyDescent="0.3">
      <c r="A2082" s="11">
        <v>903000806</v>
      </c>
      <c r="B2082" s="12" t="s">
        <v>2065</v>
      </c>
      <c r="C2082" s="11" t="s">
        <v>985</v>
      </c>
      <c r="D2082" s="12" t="s">
        <v>1560</v>
      </c>
      <c r="E2082" s="11" t="s">
        <v>1351</v>
      </c>
      <c r="F2082" s="12" t="s">
        <v>1938</v>
      </c>
      <c r="G2082" s="11" t="s">
        <v>1939</v>
      </c>
      <c r="H2082" s="12" t="s">
        <v>1940</v>
      </c>
      <c r="I2082" s="11" t="s">
        <v>1941</v>
      </c>
      <c r="J2082" s="12" t="s">
        <v>1942</v>
      </c>
      <c r="K2082" s="12"/>
      <c r="L2082" s="13">
        <v>1101700</v>
      </c>
    </row>
    <row r="2083" spans="1:12" x14ac:dyDescent="0.3">
      <c r="A2083" s="11">
        <v>903000810</v>
      </c>
      <c r="B2083" s="12" t="s">
        <v>2066</v>
      </c>
      <c r="C2083" s="11" t="s">
        <v>985</v>
      </c>
      <c r="D2083" s="12" t="s">
        <v>1560</v>
      </c>
      <c r="E2083" s="11" t="s">
        <v>1316</v>
      </c>
      <c r="F2083" s="12" t="s">
        <v>1931</v>
      </c>
      <c r="G2083" s="11" t="s">
        <v>1995</v>
      </c>
      <c r="H2083" s="12" t="s">
        <v>1996</v>
      </c>
      <c r="I2083" s="11" t="s">
        <v>1997</v>
      </c>
      <c r="J2083" s="12" t="s">
        <v>1998</v>
      </c>
      <c r="K2083" s="12"/>
      <c r="L2083" s="13">
        <v>-59470</v>
      </c>
    </row>
    <row r="2084" spans="1:12" x14ac:dyDescent="0.3">
      <c r="A2084" s="11">
        <v>903000812</v>
      </c>
      <c r="B2084" s="12" t="s">
        <v>2067</v>
      </c>
      <c r="C2084" s="11" t="s">
        <v>985</v>
      </c>
      <c r="D2084" s="12" t="s">
        <v>1560</v>
      </c>
      <c r="E2084" s="11" t="s">
        <v>1351</v>
      </c>
      <c r="F2084" s="12" t="s">
        <v>1938</v>
      </c>
      <c r="G2084" s="11" t="s">
        <v>1939</v>
      </c>
      <c r="H2084" s="12" t="s">
        <v>1940</v>
      </c>
      <c r="I2084" s="11" t="s">
        <v>1941</v>
      </c>
      <c r="J2084" s="12" t="s">
        <v>1942</v>
      </c>
      <c r="K2084" s="12"/>
      <c r="L2084" s="13">
        <v>235551600</v>
      </c>
    </row>
    <row r="2085" spans="1:12" x14ac:dyDescent="0.3">
      <c r="A2085" s="11">
        <v>903000814</v>
      </c>
      <c r="B2085" s="12" t="s">
        <v>2344</v>
      </c>
      <c r="C2085" s="11" t="s">
        <v>1017</v>
      </c>
      <c r="D2085" s="12" t="s">
        <v>1493</v>
      </c>
      <c r="E2085" s="11" t="s">
        <v>1782</v>
      </c>
      <c r="F2085" s="12" t="s">
        <v>1783</v>
      </c>
      <c r="G2085" s="11" t="s">
        <v>1784</v>
      </c>
      <c r="H2085" s="12" t="s">
        <v>1785</v>
      </c>
      <c r="I2085" s="11" t="s">
        <v>1786</v>
      </c>
      <c r="J2085" s="12" t="s">
        <v>1785</v>
      </c>
      <c r="K2085" s="12"/>
      <c r="L2085" s="13">
        <v>-184500</v>
      </c>
    </row>
    <row r="2086" spans="1:12" x14ac:dyDescent="0.3">
      <c r="A2086" s="11">
        <v>903000815</v>
      </c>
      <c r="B2086" s="12" t="s">
        <v>2068</v>
      </c>
      <c r="C2086" s="11" t="s">
        <v>1017</v>
      </c>
      <c r="D2086" s="12" t="s">
        <v>1493</v>
      </c>
      <c r="E2086" s="11" t="s">
        <v>1782</v>
      </c>
      <c r="F2086" s="12" t="s">
        <v>1783</v>
      </c>
      <c r="G2086" s="11" t="s">
        <v>1784</v>
      </c>
      <c r="H2086" s="12" t="s">
        <v>1785</v>
      </c>
      <c r="I2086" s="11" t="s">
        <v>1786</v>
      </c>
      <c r="J2086" s="12" t="s">
        <v>1785</v>
      </c>
      <c r="K2086" s="12"/>
      <c r="L2086" s="13">
        <v>184030271</v>
      </c>
    </row>
    <row r="2087" spans="1:12" x14ac:dyDescent="0.3">
      <c r="A2087" s="11">
        <v>903000818</v>
      </c>
      <c r="B2087" s="12" t="s">
        <v>2069</v>
      </c>
      <c r="C2087" s="11" t="s">
        <v>985</v>
      </c>
      <c r="D2087" s="12" t="s">
        <v>1560</v>
      </c>
      <c r="E2087" s="11" t="s">
        <v>1351</v>
      </c>
      <c r="F2087" s="12" t="s">
        <v>1938</v>
      </c>
      <c r="G2087" s="11" t="s">
        <v>1939</v>
      </c>
      <c r="H2087" s="12" t="s">
        <v>1940</v>
      </c>
      <c r="I2087" s="11" t="s">
        <v>1941</v>
      </c>
      <c r="J2087" s="12" t="s">
        <v>1942</v>
      </c>
      <c r="K2087" s="12"/>
      <c r="L2087" s="13">
        <v>25940600</v>
      </c>
    </row>
    <row r="2088" spans="1:12" x14ac:dyDescent="0.3">
      <c r="A2088" s="11">
        <v>903000819</v>
      </c>
      <c r="B2088" s="12" t="s">
        <v>2070</v>
      </c>
      <c r="C2088" s="11" t="s">
        <v>985</v>
      </c>
      <c r="D2088" s="12" t="s">
        <v>1560</v>
      </c>
      <c r="E2088" s="11" t="s">
        <v>1351</v>
      </c>
      <c r="F2088" s="12" t="s">
        <v>1938</v>
      </c>
      <c r="G2088" s="11" t="s">
        <v>1939</v>
      </c>
      <c r="H2088" s="12" t="s">
        <v>1940</v>
      </c>
      <c r="I2088" s="11" t="s">
        <v>1941</v>
      </c>
      <c r="J2088" s="12" t="s">
        <v>1942</v>
      </c>
      <c r="K2088" s="12"/>
      <c r="L2088" s="13">
        <v>23190000</v>
      </c>
    </row>
    <row r="2089" spans="1:12" x14ac:dyDescent="0.3">
      <c r="A2089" s="11">
        <v>903000826</v>
      </c>
      <c r="B2089" s="12" t="s">
        <v>2071</v>
      </c>
      <c r="C2089" s="11" t="s">
        <v>1017</v>
      </c>
      <c r="D2089" s="12" t="s">
        <v>1493</v>
      </c>
      <c r="E2089" s="11" t="s">
        <v>1782</v>
      </c>
      <c r="F2089" s="12" t="s">
        <v>1783</v>
      </c>
      <c r="G2089" s="11" t="s">
        <v>1784</v>
      </c>
      <c r="H2089" s="12" t="s">
        <v>1785</v>
      </c>
      <c r="I2089" s="11" t="s">
        <v>1786</v>
      </c>
      <c r="J2089" s="12" t="s">
        <v>1785</v>
      </c>
      <c r="K2089" s="12"/>
      <c r="L2089" s="13">
        <v>473239748</v>
      </c>
    </row>
    <row r="2090" spans="1:12" x14ac:dyDescent="0.3">
      <c r="A2090" s="11">
        <v>903000827</v>
      </c>
      <c r="B2090" s="12" t="s">
        <v>2072</v>
      </c>
      <c r="C2090" s="11" t="s">
        <v>985</v>
      </c>
      <c r="D2090" s="12" t="s">
        <v>1560</v>
      </c>
      <c r="E2090" s="11" t="s">
        <v>1351</v>
      </c>
      <c r="F2090" s="12" t="s">
        <v>1938</v>
      </c>
      <c r="G2090" s="11" t="s">
        <v>1939</v>
      </c>
      <c r="H2090" s="12" t="s">
        <v>1940</v>
      </c>
      <c r="I2090" s="11" t="s">
        <v>1941</v>
      </c>
      <c r="J2090" s="12" t="s">
        <v>1942</v>
      </c>
      <c r="K2090" s="12"/>
      <c r="L2090" s="13">
        <v>-26000</v>
      </c>
    </row>
    <row r="2091" spans="1:12" x14ac:dyDescent="0.3">
      <c r="A2091" s="11">
        <v>903000828</v>
      </c>
      <c r="B2091" s="12" t="s">
        <v>2073</v>
      </c>
      <c r="C2091" s="11" t="s">
        <v>985</v>
      </c>
      <c r="D2091" s="12" t="s">
        <v>1560</v>
      </c>
      <c r="E2091" s="11" t="s">
        <v>1351</v>
      </c>
      <c r="F2091" s="12" t="s">
        <v>1938</v>
      </c>
      <c r="G2091" s="11" t="s">
        <v>1939</v>
      </c>
      <c r="H2091" s="12" t="s">
        <v>1940</v>
      </c>
      <c r="I2091" s="11" t="s">
        <v>1941</v>
      </c>
      <c r="J2091" s="12" t="s">
        <v>1942</v>
      </c>
      <c r="K2091" s="12"/>
      <c r="L2091" s="13">
        <v>-54600</v>
      </c>
    </row>
    <row r="2092" spans="1:12" ht="22.5" x14ac:dyDescent="0.3">
      <c r="A2092" s="11">
        <v>903000834</v>
      </c>
      <c r="B2092" s="12" t="s">
        <v>2074</v>
      </c>
      <c r="C2092" s="11" t="s">
        <v>1017</v>
      </c>
      <c r="D2092" s="12" t="s">
        <v>1493</v>
      </c>
      <c r="E2092" s="11" t="s">
        <v>1782</v>
      </c>
      <c r="F2092" s="12" t="s">
        <v>1783</v>
      </c>
      <c r="G2092" s="11" t="s">
        <v>1784</v>
      </c>
      <c r="H2092" s="12" t="s">
        <v>1785</v>
      </c>
      <c r="I2092" s="11" t="s">
        <v>1786</v>
      </c>
      <c r="J2092" s="12" t="s">
        <v>1785</v>
      </c>
      <c r="K2092" s="12"/>
      <c r="L2092" s="13">
        <v>1042695768</v>
      </c>
    </row>
    <row r="2093" spans="1:12" x14ac:dyDescent="0.3">
      <c r="A2093" s="11">
        <v>903000837</v>
      </c>
      <c r="B2093" s="12" t="s">
        <v>2075</v>
      </c>
      <c r="C2093" s="11" t="s">
        <v>985</v>
      </c>
      <c r="D2093" s="12" t="s">
        <v>1560</v>
      </c>
      <c r="E2093" s="11" t="s">
        <v>1320</v>
      </c>
      <c r="F2093" s="12" t="s">
        <v>1911</v>
      </c>
      <c r="G2093" s="11" t="s">
        <v>1912</v>
      </c>
      <c r="H2093" s="12" t="s">
        <v>1911</v>
      </c>
      <c r="I2093" s="11" t="s">
        <v>1913</v>
      </c>
      <c r="J2093" s="12" t="s">
        <v>1911</v>
      </c>
      <c r="K2093" s="12"/>
      <c r="L2093" s="13">
        <v>-1135380</v>
      </c>
    </row>
    <row r="2094" spans="1:12" x14ac:dyDescent="0.3">
      <c r="A2094" s="11">
        <v>903000842</v>
      </c>
      <c r="B2094" s="12" t="s">
        <v>2076</v>
      </c>
      <c r="C2094" s="11" t="s">
        <v>985</v>
      </c>
      <c r="D2094" s="12" t="s">
        <v>1560</v>
      </c>
      <c r="E2094" s="11" t="s">
        <v>1638</v>
      </c>
      <c r="F2094" s="12" t="s">
        <v>2077</v>
      </c>
      <c r="G2094" s="11" t="s">
        <v>2078</v>
      </c>
      <c r="H2094" s="12" t="s">
        <v>2079</v>
      </c>
      <c r="I2094" s="11" t="s">
        <v>2080</v>
      </c>
      <c r="J2094" s="12" t="s">
        <v>2077</v>
      </c>
      <c r="K2094" s="12"/>
      <c r="L2094" s="13">
        <v>-4385610</v>
      </c>
    </row>
    <row r="2095" spans="1:12" x14ac:dyDescent="0.3">
      <c r="A2095" s="11">
        <v>903000843</v>
      </c>
      <c r="B2095" s="12" t="s">
        <v>2081</v>
      </c>
      <c r="C2095" s="11" t="s">
        <v>985</v>
      </c>
      <c r="D2095" s="12" t="s">
        <v>1560</v>
      </c>
      <c r="E2095" s="11" t="s">
        <v>1638</v>
      </c>
      <c r="F2095" s="12" t="s">
        <v>2077</v>
      </c>
      <c r="G2095" s="11" t="s">
        <v>2078</v>
      </c>
      <c r="H2095" s="12" t="s">
        <v>2079</v>
      </c>
      <c r="I2095" s="11" t="s">
        <v>2080</v>
      </c>
      <c r="J2095" s="12" t="s">
        <v>2077</v>
      </c>
      <c r="K2095" s="12"/>
      <c r="L2095" s="13">
        <v>-2572610</v>
      </c>
    </row>
    <row r="2096" spans="1:12" x14ac:dyDescent="0.3">
      <c r="A2096" s="11">
        <v>903000844</v>
      </c>
      <c r="B2096" s="12" t="s">
        <v>2082</v>
      </c>
      <c r="C2096" s="11" t="s">
        <v>985</v>
      </c>
      <c r="D2096" s="12" t="s">
        <v>1560</v>
      </c>
      <c r="E2096" s="11" t="s">
        <v>1638</v>
      </c>
      <c r="F2096" s="12" t="s">
        <v>2077</v>
      </c>
      <c r="G2096" s="11" t="s">
        <v>2078</v>
      </c>
      <c r="H2096" s="12" t="s">
        <v>2079</v>
      </c>
      <c r="I2096" s="11" t="s">
        <v>2080</v>
      </c>
      <c r="J2096" s="12" t="s">
        <v>2077</v>
      </c>
      <c r="K2096" s="12"/>
      <c r="L2096" s="13">
        <v>-3859840</v>
      </c>
    </row>
    <row r="2097" spans="1:12" x14ac:dyDescent="0.3">
      <c r="A2097" s="11">
        <v>903000845</v>
      </c>
      <c r="B2097" s="12" t="s">
        <v>2083</v>
      </c>
      <c r="C2097" s="11" t="s">
        <v>985</v>
      </c>
      <c r="D2097" s="12" t="s">
        <v>1560</v>
      </c>
      <c r="E2097" s="11" t="s">
        <v>1638</v>
      </c>
      <c r="F2097" s="12" t="s">
        <v>2077</v>
      </c>
      <c r="G2097" s="11" t="s">
        <v>2078</v>
      </c>
      <c r="H2097" s="12" t="s">
        <v>2079</v>
      </c>
      <c r="I2097" s="11" t="s">
        <v>2080</v>
      </c>
      <c r="J2097" s="12" t="s">
        <v>2077</v>
      </c>
      <c r="K2097" s="12"/>
      <c r="L2097" s="13">
        <v>-760720</v>
      </c>
    </row>
    <row r="2098" spans="1:12" x14ac:dyDescent="0.3">
      <c r="A2098" s="11">
        <v>903000846</v>
      </c>
      <c r="B2098" s="12" t="s">
        <v>2084</v>
      </c>
      <c r="C2098" s="11" t="s">
        <v>985</v>
      </c>
      <c r="D2098" s="12" t="s">
        <v>1560</v>
      </c>
      <c r="E2098" s="11" t="s">
        <v>1638</v>
      </c>
      <c r="F2098" s="12" t="s">
        <v>2077</v>
      </c>
      <c r="G2098" s="11" t="s">
        <v>2078</v>
      </c>
      <c r="H2098" s="12" t="s">
        <v>2079</v>
      </c>
      <c r="I2098" s="11" t="s">
        <v>2080</v>
      </c>
      <c r="J2098" s="12" t="s">
        <v>2077</v>
      </c>
      <c r="K2098" s="12"/>
      <c r="L2098" s="13">
        <v>-2200390</v>
      </c>
    </row>
    <row r="2099" spans="1:12" x14ac:dyDescent="0.3">
      <c r="A2099" s="11">
        <v>903000847</v>
      </c>
      <c r="B2099" s="12" t="s">
        <v>2085</v>
      </c>
      <c r="C2099" s="11" t="s">
        <v>985</v>
      </c>
      <c r="D2099" s="12" t="s">
        <v>1560</v>
      </c>
      <c r="E2099" s="11" t="s">
        <v>1638</v>
      </c>
      <c r="F2099" s="12" t="s">
        <v>2077</v>
      </c>
      <c r="G2099" s="11" t="s">
        <v>2078</v>
      </c>
      <c r="H2099" s="12" t="s">
        <v>2079</v>
      </c>
      <c r="I2099" s="11" t="s">
        <v>2080</v>
      </c>
      <c r="J2099" s="12" t="s">
        <v>2077</v>
      </c>
      <c r="K2099" s="12"/>
      <c r="L2099" s="13">
        <v>-3952710</v>
      </c>
    </row>
    <row r="2100" spans="1:12" x14ac:dyDescent="0.3">
      <c r="A2100" s="11">
        <v>903000848</v>
      </c>
      <c r="B2100" s="12" t="s">
        <v>2086</v>
      </c>
      <c r="C2100" s="11" t="s">
        <v>985</v>
      </c>
      <c r="D2100" s="12" t="s">
        <v>1560</v>
      </c>
      <c r="E2100" s="11" t="s">
        <v>1638</v>
      </c>
      <c r="F2100" s="12" t="s">
        <v>2077</v>
      </c>
      <c r="G2100" s="11" t="s">
        <v>2078</v>
      </c>
      <c r="H2100" s="12" t="s">
        <v>2079</v>
      </c>
      <c r="I2100" s="11" t="s">
        <v>2080</v>
      </c>
      <c r="J2100" s="12" t="s">
        <v>2077</v>
      </c>
      <c r="K2100" s="12"/>
      <c r="L2100" s="13">
        <v>-1231730</v>
      </c>
    </row>
    <row r="2101" spans="1:12" x14ac:dyDescent="0.3">
      <c r="A2101" s="11">
        <v>903000850</v>
      </c>
      <c r="B2101" s="12" t="s">
        <v>2087</v>
      </c>
      <c r="C2101" s="11" t="s">
        <v>985</v>
      </c>
      <c r="D2101" s="12" t="s">
        <v>1560</v>
      </c>
      <c r="E2101" s="11" t="s">
        <v>1638</v>
      </c>
      <c r="F2101" s="12" t="s">
        <v>2077</v>
      </c>
      <c r="G2101" s="11" t="s">
        <v>2078</v>
      </c>
      <c r="H2101" s="12" t="s">
        <v>2079</v>
      </c>
      <c r="I2101" s="11" t="s">
        <v>2080</v>
      </c>
      <c r="J2101" s="12" t="s">
        <v>2077</v>
      </c>
      <c r="K2101" s="12"/>
      <c r="L2101" s="13">
        <v>-4832255</v>
      </c>
    </row>
    <row r="2102" spans="1:12" x14ac:dyDescent="0.3">
      <c r="A2102" s="11">
        <v>903000851</v>
      </c>
      <c r="B2102" s="12" t="s">
        <v>2480</v>
      </c>
      <c r="C2102" s="11" t="s">
        <v>985</v>
      </c>
      <c r="D2102" s="12" t="s">
        <v>1560</v>
      </c>
      <c r="E2102" s="11" t="s">
        <v>1638</v>
      </c>
      <c r="F2102" s="12" t="s">
        <v>2077</v>
      </c>
      <c r="G2102" s="11" t="s">
        <v>2078</v>
      </c>
      <c r="H2102" s="12" t="s">
        <v>2079</v>
      </c>
      <c r="I2102" s="11" t="s">
        <v>2080</v>
      </c>
      <c r="J2102" s="12" t="s">
        <v>2077</v>
      </c>
      <c r="K2102" s="12"/>
      <c r="L2102" s="13">
        <v>605880</v>
      </c>
    </row>
    <row r="2103" spans="1:12" x14ac:dyDescent="0.3">
      <c r="A2103" s="11">
        <v>903000852</v>
      </c>
      <c r="B2103" s="12" t="s">
        <v>2088</v>
      </c>
      <c r="C2103" s="11" t="s">
        <v>985</v>
      </c>
      <c r="D2103" s="12" t="s">
        <v>1560</v>
      </c>
      <c r="E2103" s="11" t="s">
        <v>1638</v>
      </c>
      <c r="F2103" s="12" t="s">
        <v>2077</v>
      </c>
      <c r="G2103" s="11" t="s">
        <v>2078</v>
      </c>
      <c r="H2103" s="12" t="s">
        <v>2079</v>
      </c>
      <c r="I2103" s="11" t="s">
        <v>2080</v>
      </c>
      <c r="J2103" s="12" t="s">
        <v>2077</v>
      </c>
      <c r="K2103" s="12"/>
      <c r="L2103" s="13">
        <v>-462060</v>
      </c>
    </row>
    <row r="2104" spans="1:12" x14ac:dyDescent="0.3">
      <c r="A2104" s="11">
        <v>903000853</v>
      </c>
      <c r="B2104" s="12" t="s">
        <v>2089</v>
      </c>
      <c r="C2104" s="11" t="s">
        <v>985</v>
      </c>
      <c r="D2104" s="12" t="s">
        <v>1560</v>
      </c>
      <c r="E2104" s="11" t="s">
        <v>1638</v>
      </c>
      <c r="F2104" s="12" t="s">
        <v>2077</v>
      </c>
      <c r="G2104" s="11" t="s">
        <v>2078</v>
      </c>
      <c r="H2104" s="12" t="s">
        <v>2079</v>
      </c>
      <c r="I2104" s="11" t="s">
        <v>2080</v>
      </c>
      <c r="J2104" s="12" t="s">
        <v>2077</v>
      </c>
      <c r="K2104" s="12"/>
      <c r="L2104" s="13">
        <v>-1082070</v>
      </c>
    </row>
    <row r="2105" spans="1:12" x14ac:dyDescent="0.3">
      <c r="A2105" s="11">
        <v>903000854</v>
      </c>
      <c r="B2105" s="12" t="s">
        <v>2481</v>
      </c>
      <c r="C2105" s="11" t="s">
        <v>985</v>
      </c>
      <c r="D2105" s="12" t="s">
        <v>1560</v>
      </c>
      <c r="E2105" s="11" t="s">
        <v>1638</v>
      </c>
      <c r="F2105" s="12" t="s">
        <v>2077</v>
      </c>
      <c r="G2105" s="11" t="s">
        <v>2078</v>
      </c>
      <c r="H2105" s="12" t="s">
        <v>2079</v>
      </c>
      <c r="I2105" s="11" t="s">
        <v>2080</v>
      </c>
      <c r="J2105" s="12" t="s">
        <v>2077</v>
      </c>
      <c r="K2105" s="12"/>
      <c r="L2105" s="13">
        <v>-57120</v>
      </c>
    </row>
    <row r="2106" spans="1:12" x14ac:dyDescent="0.3">
      <c r="A2106" s="11">
        <v>903000855</v>
      </c>
      <c r="B2106" s="12" t="s">
        <v>2090</v>
      </c>
      <c r="C2106" s="11" t="s">
        <v>985</v>
      </c>
      <c r="D2106" s="12" t="s">
        <v>1560</v>
      </c>
      <c r="E2106" s="11" t="s">
        <v>1638</v>
      </c>
      <c r="F2106" s="12" t="s">
        <v>2077</v>
      </c>
      <c r="G2106" s="11" t="s">
        <v>2078</v>
      </c>
      <c r="H2106" s="12" t="s">
        <v>2079</v>
      </c>
      <c r="I2106" s="11" t="s">
        <v>2080</v>
      </c>
      <c r="J2106" s="12" t="s">
        <v>2077</v>
      </c>
      <c r="K2106" s="12"/>
      <c r="L2106" s="13">
        <v>312970744</v>
      </c>
    </row>
    <row r="2107" spans="1:12" x14ac:dyDescent="0.3">
      <c r="A2107" s="11">
        <v>903000856</v>
      </c>
      <c r="B2107" s="12" t="s">
        <v>2482</v>
      </c>
      <c r="C2107" s="11" t="s">
        <v>985</v>
      </c>
      <c r="D2107" s="12" t="s">
        <v>1560</v>
      </c>
      <c r="E2107" s="11" t="s">
        <v>1638</v>
      </c>
      <c r="F2107" s="12" t="s">
        <v>2077</v>
      </c>
      <c r="G2107" s="11" t="s">
        <v>2078</v>
      </c>
      <c r="H2107" s="12" t="s">
        <v>2079</v>
      </c>
      <c r="I2107" s="11" t="s">
        <v>2080</v>
      </c>
      <c r="J2107" s="12" t="s">
        <v>2077</v>
      </c>
      <c r="K2107" s="12"/>
      <c r="L2107" s="13">
        <v>-881280</v>
      </c>
    </row>
    <row r="2108" spans="1:12" ht="22.5" x14ac:dyDescent="0.3">
      <c r="A2108" s="11">
        <v>903000857</v>
      </c>
      <c r="B2108" s="12" t="s">
        <v>2483</v>
      </c>
      <c r="C2108" s="11" t="s">
        <v>985</v>
      </c>
      <c r="D2108" s="12" t="s">
        <v>1560</v>
      </c>
      <c r="E2108" s="11" t="s">
        <v>1638</v>
      </c>
      <c r="F2108" s="12" t="s">
        <v>2077</v>
      </c>
      <c r="G2108" s="11" t="s">
        <v>2078</v>
      </c>
      <c r="H2108" s="12" t="s">
        <v>2079</v>
      </c>
      <c r="I2108" s="11" t="s">
        <v>2080</v>
      </c>
      <c r="J2108" s="12" t="s">
        <v>2077</v>
      </c>
      <c r="K2108" s="12"/>
      <c r="L2108" s="13">
        <v>-938000</v>
      </c>
    </row>
    <row r="2109" spans="1:12" ht="22.5" x14ac:dyDescent="0.3">
      <c r="A2109" s="11">
        <v>903000858</v>
      </c>
      <c r="B2109" s="12" t="s">
        <v>2484</v>
      </c>
      <c r="C2109" s="11" t="s">
        <v>985</v>
      </c>
      <c r="D2109" s="12" t="s">
        <v>1560</v>
      </c>
      <c r="E2109" s="11" t="s">
        <v>1638</v>
      </c>
      <c r="F2109" s="12" t="s">
        <v>2077</v>
      </c>
      <c r="G2109" s="11" t="s">
        <v>2078</v>
      </c>
      <c r="H2109" s="12" t="s">
        <v>2079</v>
      </c>
      <c r="I2109" s="11" t="s">
        <v>2080</v>
      </c>
      <c r="J2109" s="12" t="s">
        <v>2077</v>
      </c>
      <c r="K2109" s="12"/>
      <c r="L2109" s="13">
        <v>-1114880</v>
      </c>
    </row>
    <row r="2110" spans="1:12" x14ac:dyDescent="0.3">
      <c r="A2110" s="11">
        <v>903000859</v>
      </c>
      <c r="B2110" s="12" t="s">
        <v>2091</v>
      </c>
      <c r="C2110" s="11" t="s">
        <v>985</v>
      </c>
      <c r="D2110" s="12" t="s">
        <v>1560</v>
      </c>
      <c r="E2110" s="11" t="s">
        <v>1638</v>
      </c>
      <c r="F2110" s="12" t="s">
        <v>2077</v>
      </c>
      <c r="G2110" s="11" t="s">
        <v>2078</v>
      </c>
      <c r="H2110" s="12" t="s">
        <v>2079</v>
      </c>
      <c r="I2110" s="11" t="s">
        <v>2080</v>
      </c>
      <c r="J2110" s="12" t="s">
        <v>2077</v>
      </c>
      <c r="K2110" s="12"/>
      <c r="L2110" s="13">
        <v>-2182400</v>
      </c>
    </row>
    <row r="2111" spans="1:12" x14ac:dyDescent="0.3">
      <c r="A2111" s="11">
        <v>903000860</v>
      </c>
      <c r="B2111" s="12" t="s">
        <v>2092</v>
      </c>
      <c r="C2111" s="11" t="s">
        <v>985</v>
      </c>
      <c r="D2111" s="12" t="s">
        <v>1560</v>
      </c>
      <c r="E2111" s="11" t="s">
        <v>1638</v>
      </c>
      <c r="F2111" s="12" t="s">
        <v>2077</v>
      </c>
      <c r="G2111" s="11" t="s">
        <v>2078</v>
      </c>
      <c r="H2111" s="12" t="s">
        <v>2079</v>
      </c>
      <c r="I2111" s="11" t="s">
        <v>2080</v>
      </c>
      <c r="J2111" s="12" t="s">
        <v>2077</v>
      </c>
      <c r="K2111" s="12"/>
      <c r="L2111" s="13">
        <v>-1964800</v>
      </c>
    </row>
    <row r="2112" spans="1:12" x14ac:dyDescent="0.3">
      <c r="A2112" s="11">
        <v>903000867</v>
      </c>
      <c r="B2112" s="12" t="s">
        <v>2093</v>
      </c>
      <c r="C2112" s="11" t="s">
        <v>985</v>
      </c>
      <c r="D2112" s="12" t="s">
        <v>1560</v>
      </c>
      <c r="E2112" s="11" t="s">
        <v>1638</v>
      </c>
      <c r="F2112" s="12" t="s">
        <v>2077</v>
      </c>
      <c r="G2112" s="11" t="s">
        <v>2078</v>
      </c>
      <c r="H2112" s="12" t="s">
        <v>2079</v>
      </c>
      <c r="I2112" s="11" t="s">
        <v>2080</v>
      </c>
      <c r="J2112" s="12" t="s">
        <v>2077</v>
      </c>
      <c r="K2112" s="12"/>
      <c r="L2112" s="13">
        <v>304438360</v>
      </c>
    </row>
    <row r="2113" spans="1:12" x14ac:dyDescent="0.3">
      <c r="A2113" s="11">
        <v>903000868</v>
      </c>
      <c r="B2113" s="12" t="s">
        <v>2094</v>
      </c>
      <c r="C2113" s="11" t="s">
        <v>985</v>
      </c>
      <c r="D2113" s="12" t="s">
        <v>1560</v>
      </c>
      <c r="E2113" s="11" t="s">
        <v>1638</v>
      </c>
      <c r="F2113" s="12" t="s">
        <v>2077</v>
      </c>
      <c r="G2113" s="11" t="s">
        <v>2078</v>
      </c>
      <c r="H2113" s="12" t="s">
        <v>2079</v>
      </c>
      <c r="I2113" s="11" t="s">
        <v>2080</v>
      </c>
      <c r="J2113" s="12" t="s">
        <v>2077</v>
      </c>
      <c r="K2113" s="12"/>
      <c r="L2113" s="13">
        <v>525260814</v>
      </c>
    </row>
    <row r="2114" spans="1:12" x14ac:dyDescent="0.3">
      <c r="A2114" s="11">
        <v>903000869</v>
      </c>
      <c r="B2114" s="12" t="s">
        <v>2095</v>
      </c>
      <c r="C2114" s="11" t="s">
        <v>985</v>
      </c>
      <c r="D2114" s="12" t="s">
        <v>1560</v>
      </c>
      <c r="E2114" s="11" t="s">
        <v>1638</v>
      </c>
      <c r="F2114" s="12" t="s">
        <v>2077</v>
      </c>
      <c r="G2114" s="11" t="s">
        <v>2078</v>
      </c>
      <c r="H2114" s="12" t="s">
        <v>2079</v>
      </c>
      <c r="I2114" s="11" t="s">
        <v>2080</v>
      </c>
      <c r="J2114" s="12" t="s">
        <v>2077</v>
      </c>
      <c r="K2114" s="12"/>
      <c r="L2114" s="13">
        <v>314742296</v>
      </c>
    </row>
    <row r="2115" spans="1:12" x14ac:dyDescent="0.3">
      <c r="A2115" s="11">
        <v>903000870</v>
      </c>
      <c r="B2115" s="12" t="s">
        <v>2096</v>
      </c>
      <c r="C2115" s="11" t="s">
        <v>985</v>
      </c>
      <c r="D2115" s="12" t="s">
        <v>1560</v>
      </c>
      <c r="E2115" s="11" t="s">
        <v>1638</v>
      </c>
      <c r="F2115" s="12" t="s">
        <v>2077</v>
      </c>
      <c r="G2115" s="11" t="s">
        <v>2078</v>
      </c>
      <c r="H2115" s="12" t="s">
        <v>2079</v>
      </c>
      <c r="I2115" s="11" t="s">
        <v>2080</v>
      </c>
      <c r="J2115" s="12" t="s">
        <v>2077</v>
      </c>
      <c r="K2115" s="12"/>
      <c r="L2115" s="13">
        <v>-2587800</v>
      </c>
    </row>
    <row r="2116" spans="1:12" x14ac:dyDescent="0.3">
      <c r="A2116" s="11">
        <v>903000871</v>
      </c>
      <c r="B2116" s="12" t="s">
        <v>2097</v>
      </c>
      <c r="C2116" s="11" t="s">
        <v>985</v>
      </c>
      <c r="D2116" s="12" t="s">
        <v>1560</v>
      </c>
      <c r="E2116" s="11" t="s">
        <v>1638</v>
      </c>
      <c r="F2116" s="12" t="s">
        <v>2077</v>
      </c>
      <c r="G2116" s="11" t="s">
        <v>2078</v>
      </c>
      <c r="H2116" s="12" t="s">
        <v>2079</v>
      </c>
      <c r="I2116" s="11" t="s">
        <v>2080</v>
      </c>
      <c r="J2116" s="12" t="s">
        <v>2077</v>
      </c>
      <c r="K2116" s="12"/>
      <c r="L2116" s="13">
        <v>138128072</v>
      </c>
    </row>
    <row r="2117" spans="1:12" x14ac:dyDescent="0.3">
      <c r="A2117" s="11">
        <v>903000873</v>
      </c>
      <c r="B2117" s="12" t="s">
        <v>2098</v>
      </c>
      <c r="C2117" s="11" t="s">
        <v>985</v>
      </c>
      <c r="D2117" s="12" t="s">
        <v>1560</v>
      </c>
      <c r="E2117" s="11" t="s">
        <v>1638</v>
      </c>
      <c r="F2117" s="12" t="s">
        <v>2077</v>
      </c>
      <c r="G2117" s="11" t="s">
        <v>2078</v>
      </c>
      <c r="H2117" s="12" t="s">
        <v>2079</v>
      </c>
      <c r="I2117" s="11" t="s">
        <v>2080</v>
      </c>
      <c r="J2117" s="12" t="s">
        <v>2077</v>
      </c>
      <c r="K2117" s="12"/>
      <c r="L2117" s="13">
        <v>119988132</v>
      </c>
    </row>
    <row r="2118" spans="1:12" x14ac:dyDescent="0.3">
      <c r="A2118" s="11">
        <v>903000874</v>
      </c>
      <c r="B2118" s="12" t="s">
        <v>2099</v>
      </c>
      <c r="C2118" s="11" t="s">
        <v>985</v>
      </c>
      <c r="D2118" s="12" t="s">
        <v>1560</v>
      </c>
      <c r="E2118" s="11" t="s">
        <v>1638</v>
      </c>
      <c r="F2118" s="12" t="s">
        <v>2077</v>
      </c>
      <c r="G2118" s="11" t="s">
        <v>2078</v>
      </c>
      <c r="H2118" s="12" t="s">
        <v>2079</v>
      </c>
      <c r="I2118" s="11" t="s">
        <v>2080</v>
      </c>
      <c r="J2118" s="12" t="s">
        <v>2077</v>
      </c>
      <c r="K2118" s="12"/>
      <c r="L2118" s="13">
        <v>-251100</v>
      </c>
    </row>
    <row r="2119" spans="1:12" x14ac:dyDescent="0.3">
      <c r="A2119" s="11">
        <v>903000875</v>
      </c>
      <c r="B2119" s="12" t="s">
        <v>2100</v>
      </c>
      <c r="C2119" s="11" t="s">
        <v>985</v>
      </c>
      <c r="D2119" s="12" t="s">
        <v>1560</v>
      </c>
      <c r="E2119" s="11" t="s">
        <v>1638</v>
      </c>
      <c r="F2119" s="12" t="s">
        <v>2077</v>
      </c>
      <c r="G2119" s="11" t="s">
        <v>2078</v>
      </c>
      <c r="H2119" s="12" t="s">
        <v>2079</v>
      </c>
      <c r="I2119" s="11" t="s">
        <v>2080</v>
      </c>
      <c r="J2119" s="12" t="s">
        <v>2077</v>
      </c>
      <c r="K2119" s="12"/>
      <c r="L2119" s="13">
        <v>357961540</v>
      </c>
    </row>
    <row r="2120" spans="1:12" x14ac:dyDescent="0.3">
      <c r="A2120" s="11">
        <v>903000876</v>
      </c>
      <c r="B2120" s="12" t="s">
        <v>2101</v>
      </c>
      <c r="C2120" s="11" t="s">
        <v>985</v>
      </c>
      <c r="D2120" s="12" t="s">
        <v>1560</v>
      </c>
      <c r="E2120" s="11" t="s">
        <v>1638</v>
      </c>
      <c r="F2120" s="12" t="s">
        <v>2077</v>
      </c>
      <c r="G2120" s="11" t="s">
        <v>2078</v>
      </c>
      <c r="H2120" s="12" t="s">
        <v>2079</v>
      </c>
      <c r="I2120" s="11" t="s">
        <v>2080</v>
      </c>
      <c r="J2120" s="12" t="s">
        <v>2077</v>
      </c>
      <c r="K2120" s="12"/>
      <c r="L2120" s="13">
        <v>27379678</v>
      </c>
    </row>
    <row r="2121" spans="1:12" x14ac:dyDescent="0.3">
      <c r="A2121" s="11">
        <v>903000877</v>
      </c>
      <c r="B2121" s="12" t="s">
        <v>2102</v>
      </c>
      <c r="C2121" s="11" t="s">
        <v>985</v>
      </c>
      <c r="D2121" s="12" t="s">
        <v>1560</v>
      </c>
      <c r="E2121" s="11" t="s">
        <v>1638</v>
      </c>
      <c r="F2121" s="12" t="s">
        <v>2077</v>
      </c>
      <c r="G2121" s="11" t="s">
        <v>2078</v>
      </c>
      <c r="H2121" s="12" t="s">
        <v>2079</v>
      </c>
      <c r="I2121" s="11" t="s">
        <v>2080</v>
      </c>
      <c r="J2121" s="12" t="s">
        <v>2077</v>
      </c>
      <c r="K2121" s="12"/>
      <c r="L2121" s="13">
        <v>-172980</v>
      </c>
    </row>
    <row r="2122" spans="1:12" x14ac:dyDescent="0.3">
      <c r="A2122" s="11">
        <v>903000878</v>
      </c>
      <c r="B2122" s="12" t="s">
        <v>2103</v>
      </c>
      <c r="C2122" s="11" t="s">
        <v>985</v>
      </c>
      <c r="D2122" s="12" t="s">
        <v>1560</v>
      </c>
      <c r="E2122" s="11" t="s">
        <v>1320</v>
      </c>
      <c r="F2122" s="12" t="s">
        <v>1911</v>
      </c>
      <c r="G2122" s="11" t="s">
        <v>1912</v>
      </c>
      <c r="H2122" s="12" t="s">
        <v>1911</v>
      </c>
      <c r="I2122" s="11" t="s">
        <v>1913</v>
      </c>
      <c r="J2122" s="12" t="s">
        <v>1911</v>
      </c>
      <c r="K2122" s="12"/>
      <c r="L2122" s="13">
        <v>367899920</v>
      </c>
    </row>
    <row r="2123" spans="1:12" x14ac:dyDescent="0.3">
      <c r="A2123" s="11">
        <v>903000879</v>
      </c>
      <c r="B2123" s="12" t="s">
        <v>2104</v>
      </c>
      <c r="C2123" s="11" t="s">
        <v>985</v>
      </c>
      <c r="D2123" s="12" t="s">
        <v>1560</v>
      </c>
      <c r="E2123" s="11" t="s">
        <v>1320</v>
      </c>
      <c r="F2123" s="12" t="s">
        <v>1911</v>
      </c>
      <c r="G2123" s="11" t="s">
        <v>1912</v>
      </c>
      <c r="H2123" s="12" t="s">
        <v>1911</v>
      </c>
      <c r="I2123" s="11" t="s">
        <v>1913</v>
      </c>
      <c r="J2123" s="12" t="s">
        <v>1911</v>
      </c>
      <c r="K2123" s="12"/>
      <c r="L2123" s="13">
        <v>2343635378</v>
      </c>
    </row>
    <row r="2124" spans="1:12" x14ac:dyDescent="0.3">
      <c r="A2124" s="11">
        <v>903000883</v>
      </c>
      <c r="B2124" s="12" t="s">
        <v>2105</v>
      </c>
      <c r="C2124" s="11" t="s">
        <v>985</v>
      </c>
      <c r="D2124" s="12" t="s">
        <v>1560</v>
      </c>
      <c r="E2124" s="11" t="s">
        <v>1320</v>
      </c>
      <c r="F2124" s="12" t="s">
        <v>1911</v>
      </c>
      <c r="G2124" s="11" t="s">
        <v>1912</v>
      </c>
      <c r="H2124" s="12" t="s">
        <v>1911</v>
      </c>
      <c r="I2124" s="11" t="s">
        <v>1913</v>
      </c>
      <c r="J2124" s="12" t="s">
        <v>1911</v>
      </c>
      <c r="K2124" s="12"/>
      <c r="L2124" s="13">
        <v>-5253190</v>
      </c>
    </row>
    <row r="2125" spans="1:12" x14ac:dyDescent="0.3">
      <c r="A2125" s="11">
        <v>903000884</v>
      </c>
      <c r="B2125" s="12" t="s">
        <v>2106</v>
      </c>
      <c r="C2125" s="11" t="s">
        <v>985</v>
      </c>
      <c r="D2125" s="12" t="s">
        <v>1560</v>
      </c>
      <c r="E2125" s="11" t="s">
        <v>1320</v>
      </c>
      <c r="F2125" s="12" t="s">
        <v>1911</v>
      </c>
      <c r="G2125" s="11" t="s">
        <v>1912</v>
      </c>
      <c r="H2125" s="12" t="s">
        <v>1911</v>
      </c>
      <c r="I2125" s="11" t="s">
        <v>1913</v>
      </c>
      <c r="J2125" s="12" t="s">
        <v>1911</v>
      </c>
      <c r="K2125" s="12"/>
      <c r="L2125" s="13">
        <v>-368160</v>
      </c>
    </row>
    <row r="2126" spans="1:12" x14ac:dyDescent="0.3">
      <c r="A2126" s="11">
        <v>903000885</v>
      </c>
      <c r="B2126" s="12" t="s">
        <v>2107</v>
      </c>
      <c r="C2126" s="11" t="s">
        <v>985</v>
      </c>
      <c r="D2126" s="12" t="s">
        <v>1560</v>
      </c>
      <c r="E2126" s="11" t="s">
        <v>1351</v>
      </c>
      <c r="F2126" s="12" t="s">
        <v>1938</v>
      </c>
      <c r="G2126" s="11" t="s">
        <v>1939</v>
      </c>
      <c r="H2126" s="12" t="s">
        <v>1940</v>
      </c>
      <c r="I2126" s="11" t="s">
        <v>1941</v>
      </c>
      <c r="J2126" s="12" t="s">
        <v>1942</v>
      </c>
      <c r="K2126" s="12"/>
      <c r="L2126" s="13">
        <v>3272741</v>
      </c>
    </row>
    <row r="2127" spans="1:12" x14ac:dyDescent="0.3">
      <c r="A2127" s="11">
        <v>903000886</v>
      </c>
      <c r="B2127" s="12" t="s">
        <v>2108</v>
      </c>
      <c r="C2127" s="11" t="s">
        <v>985</v>
      </c>
      <c r="D2127" s="12" t="s">
        <v>1560</v>
      </c>
      <c r="E2127" s="11" t="s">
        <v>1351</v>
      </c>
      <c r="F2127" s="12" t="s">
        <v>1938</v>
      </c>
      <c r="G2127" s="11" t="s">
        <v>1939</v>
      </c>
      <c r="H2127" s="12" t="s">
        <v>1940</v>
      </c>
      <c r="I2127" s="11" t="s">
        <v>1941</v>
      </c>
      <c r="J2127" s="12" t="s">
        <v>1942</v>
      </c>
      <c r="K2127" s="12"/>
      <c r="L2127" s="13">
        <v>962072</v>
      </c>
    </row>
    <row r="2128" spans="1:12" x14ac:dyDescent="0.3">
      <c r="A2128" s="11">
        <v>903000887</v>
      </c>
      <c r="B2128" s="12" t="s">
        <v>2109</v>
      </c>
      <c r="C2128" s="11" t="s">
        <v>985</v>
      </c>
      <c r="D2128" s="12" t="s">
        <v>1560</v>
      </c>
      <c r="E2128" s="11" t="s">
        <v>1351</v>
      </c>
      <c r="F2128" s="12" t="s">
        <v>1938</v>
      </c>
      <c r="G2128" s="11" t="s">
        <v>1939</v>
      </c>
      <c r="H2128" s="12" t="s">
        <v>1940</v>
      </c>
      <c r="I2128" s="11" t="s">
        <v>1941</v>
      </c>
      <c r="J2128" s="12" t="s">
        <v>1942</v>
      </c>
      <c r="K2128" s="12"/>
      <c r="L2128" s="13">
        <v>63520</v>
      </c>
    </row>
    <row r="2129" spans="1:12" x14ac:dyDescent="0.3">
      <c r="A2129" s="11">
        <v>903000888</v>
      </c>
      <c r="B2129" s="12" t="s">
        <v>2110</v>
      </c>
      <c r="C2129" s="11" t="s">
        <v>985</v>
      </c>
      <c r="D2129" s="12" t="s">
        <v>1560</v>
      </c>
      <c r="E2129" s="11" t="s">
        <v>1351</v>
      </c>
      <c r="F2129" s="12" t="s">
        <v>1938</v>
      </c>
      <c r="G2129" s="11" t="s">
        <v>1939</v>
      </c>
      <c r="H2129" s="12" t="s">
        <v>1940</v>
      </c>
      <c r="I2129" s="11" t="s">
        <v>1941</v>
      </c>
      <c r="J2129" s="12" t="s">
        <v>1942</v>
      </c>
      <c r="K2129" s="12"/>
      <c r="L2129" s="13">
        <v>1374956</v>
      </c>
    </row>
    <row r="2130" spans="1:12" x14ac:dyDescent="0.3">
      <c r="A2130" s="11">
        <v>903000889</v>
      </c>
      <c r="B2130" s="12" t="s">
        <v>2111</v>
      </c>
      <c r="C2130" s="11" t="s">
        <v>985</v>
      </c>
      <c r="D2130" s="12" t="s">
        <v>1560</v>
      </c>
      <c r="E2130" s="11" t="s">
        <v>1351</v>
      </c>
      <c r="F2130" s="12" t="s">
        <v>1938</v>
      </c>
      <c r="G2130" s="11" t="s">
        <v>1939</v>
      </c>
      <c r="H2130" s="12" t="s">
        <v>1940</v>
      </c>
      <c r="I2130" s="11" t="s">
        <v>1941</v>
      </c>
      <c r="J2130" s="12" t="s">
        <v>1942</v>
      </c>
      <c r="K2130" s="12"/>
      <c r="L2130" s="13">
        <v>61600</v>
      </c>
    </row>
    <row r="2131" spans="1:12" x14ac:dyDescent="0.3">
      <c r="A2131" s="11">
        <v>903000890</v>
      </c>
      <c r="B2131" s="12" t="s">
        <v>2112</v>
      </c>
      <c r="C2131" s="11" t="s">
        <v>985</v>
      </c>
      <c r="D2131" s="12" t="s">
        <v>1560</v>
      </c>
      <c r="E2131" s="11" t="s">
        <v>1638</v>
      </c>
      <c r="F2131" s="12" t="s">
        <v>2077</v>
      </c>
      <c r="G2131" s="11" t="s">
        <v>2078</v>
      </c>
      <c r="H2131" s="12" t="s">
        <v>2079</v>
      </c>
      <c r="I2131" s="11" t="s">
        <v>2080</v>
      </c>
      <c r="J2131" s="12" t="s">
        <v>2077</v>
      </c>
      <c r="K2131" s="12"/>
      <c r="L2131" s="13">
        <v>828000000</v>
      </c>
    </row>
    <row r="2132" spans="1:12" x14ac:dyDescent="0.3">
      <c r="A2132" s="11">
        <v>903000916</v>
      </c>
      <c r="B2132" s="12" t="s">
        <v>2113</v>
      </c>
      <c r="C2132" s="11" t="s">
        <v>985</v>
      </c>
      <c r="D2132" s="12" t="s">
        <v>1560</v>
      </c>
      <c r="E2132" s="11" t="s">
        <v>1638</v>
      </c>
      <c r="F2132" s="12" t="s">
        <v>2077</v>
      </c>
      <c r="G2132" s="11" t="s">
        <v>2078</v>
      </c>
      <c r="H2132" s="12" t="s">
        <v>2079</v>
      </c>
      <c r="I2132" s="11" t="s">
        <v>2080</v>
      </c>
      <c r="J2132" s="12" t="s">
        <v>2077</v>
      </c>
      <c r="K2132" s="12"/>
      <c r="L2132" s="13">
        <v>236099660</v>
      </c>
    </row>
    <row r="2133" spans="1:12" x14ac:dyDescent="0.3">
      <c r="A2133" s="11">
        <v>903000917</v>
      </c>
      <c r="B2133" s="12" t="s">
        <v>2490</v>
      </c>
      <c r="C2133" s="11" t="s">
        <v>985</v>
      </c>
      <c r="D2133" s="12" t="s">
        <v>1560</v>
      </c>
      <c r="E2133" s="11" t="s">
        <v>1638</v>
      </c>
      <c r="F2133" s="12" t="s">
        <v>2077</v>
      </c>
      <c r="G2133" s="11" t="s">
        <v>2115</v>
      </c>
      <c r="H2133" s="12" t="s">
        <v>2116</v>
      </c>
      <c r="I2133" s="11" t="s">
        <v>2080</v>
      </c>
      <c r="J2133" s="12" t="s">
        <v>2077</v>
      </c>
      <c r="K2133" s="12"/>
      <c r="L2133" s="13">
        <v>513812</v>
      </c>
    </row>
    <row r="2134" spans="1:12" x14ac:dyDescent="0.3">
      <c r="A2134" s="11">
        <v>903000920</v>
      </c>
      <c r="B2134" s="12" t="s">
        <v>2114</v>
      </c>
      <c r="C2134" s="11" t="s">
        <v>985</v>
      </c>
      <c r="D2134" s="12" t="s">
        <v>1560</v>
      </c>
      <c r="E2134" s="11" t="s">
        <v>1638</v>
      </c>
      <c r="F2134" s="12" t="s">
        <v>2077</v>
      </c>
      <c r="G2134" s="11" t="s">
        <v>2115</v>
      </c>
      <c r="H2134" s="12" t="s">
        <v>2116</v>
      </c>
      <c r="I2134" s="11" t="s">
        <v>2080</v>
      </c>
      <c r="J2134" s="12" t="s">
        <v>2077</v>
      </c>
      <c r="K2134" s="12"/>
      <c r="L2134" s="13">
        <v>35180858</v>
      </c>
    </row>
    <row r="2135" spans="1:12" x14ac:dyDescent="0.3">
      <c r="A2135" s="11">
        <v>903000922</v>
      </c>
      <c r="B2135" s="12" t="s">
        <v>2117</v>
      </c>
      <c r="C2135" s="11" t="s">
        <v>985</v>
      </c>
      <c r="D2135" s="12" t="s">
        <v>1560</v>
      </c>
      <c r="E2135" s="11" t="s">
        <v>1638</v>
      </c>
      <c r="F2135" s="12" t="s">
        <v>2077</v>
      </c>
      <c r="G2135" s="11" t="s">
        <v>2115</v>
      </c>
      <c r="H2135" s="12" t="s">
        <v>2116</v>
      </c>
      <c r="I2135" s="11" t="s">
        <v>2080</v>
      </c>
      <c r="J2135" s="12" t="s">
        <v>2077</v>
      </c>
      <c r="K2135" s="12"/>
      <c r="L2135" s="13">
        <v>36196570</v>
      </c>
    </row>
    <row r="2136" spans="1:12" x14ac:dyDescent="0.3">
      <c r="A2136" s="11">
        <v>903000923</v>
      </c>
      <c r="B2136" s="12" t="s">
        <v>2118</v>
      </c>
      <c r="C2136" s="11" t="s">
        <v>985</v>
      </c>
      <c r="D2136" s="12" t="s">
        <v>1560</v>
      </c>
      <c r="E2136" s="11" t="s">
        <v>1638</v>
      </c>
      <c r="F2136" s="12" t="s">
        <v>2077</v>
      </c>
      <c r="G2136" s="11" t="s">
        <v>2115</v>
      </c>
      <c r="H2136" s="12" t="s">
        <v>2116</v>
      </c>
      <c r="I2136" s="11" t="s">
        <v>2080</v>
      </c>
      <c r="J2136" s="12" t="s">
        <v>2077</v>
      </c>
      <c r="K2136" s="12"/>
      <c r="L2136" s="13">
        <v>57000000</v>
      </c>
    </row>
    <row r="2137" spans="1:12" x14ac:dyDescent="0.3">
      <c r="A2137" s="11">
        <v>903000925</v>
      </c>
      <c r="B2137" s="12" t="s">
        <v>2119</v>
      </c>
      <c r="C2137" s="11" t="s">
        <v>985</v>
      </c>
      <c r="D2137" s="12" t="s">
        <v>1560</v>
      </c>
      <c r="E2137" s="11" t="s">
        <v>1638</v>
      </c>
      <c r="F2137" s="12" t="s">
        <v>2077</v>
      </c>
      <c r="G2137" s="11" t="s">
        <v>2078</v>
      </c>
      <c r="H2137" s="12" t="s">
        <v>2079</v>
      </c>
      <c r="I2137" s="11" t="s">
        <v>2080</v>
      </c>
      <c r="J2137" s="12" t="s">
        <v>2077</v>
      </c>
      <c r="K2137" s="12"/>
      <c r="L2137" s="13">
        <v>283829240</v>
      </c>
    </row>
    <row r="2138" spans="1:12" x14ac:dyDescent="0.3">
      <c r="A2138" s="11">
        <v>903000932</v>
      </c>
      <c r="B2138" s="12" t="s">
        <v>2120</v>
      </c>
      <c r="C2138" s="11" t="s">
        <v>985</v>
      </c>
      <c r="D2138" s="12" t="s">
        <v>1560</v>
      </c>
      <c r="E2138" s="11" t="s">
        <v>1638</v>
      </c>
      <c r="F2138" s="12" t="s">
        <v>2077</v>
      </c>
      <c r="G2138" s="11" t="s">
        <v>2115</v>
      </c>
      <c r="H2138" s="12" t="s">
        <v>2116</v>
      </c>
      <c r="I2138" s="11" t="s">
        <v>2080</v>
      </c>
      <c r="J2138" s="12" t="s">
        <v>2077</v>
      </c>
      <c r="K2138" s="12"/>
      <c r="L2138" s="13">
        <v>25081560</v>
      </c>
    </row>
    <row r="2139" spans="1:12" x14ac:dyDescent="0.3">
      <c r="A2139" s="11">
        <v>903000934</v>
      </c>
      <c r="B2139" s="12" t="s">
        <v>2491</v>
      </c>
      <c r="C2139" s="11" t="s">
        <v>985</v>
      </c>
      <c r="D2139" s="12" t="s">
        <v>1560</v>
      </c>
      <c r="E2139" s="11" t="s">
        <v>1638</v>
      </c>
      <c r="F2139" s="12" t="s">
        <v>2077</v>
      </c>
      <c r="G2139" s="11" t="s">
        <v>2115</v>
      </c>
      <c r="H2139" s="12" t="s">
        <v>2116</v>
      </c>
      <c r="I2139" s="11" t="s">
        <v>2080</v>
      </c>
      <c r="J2139" s="12" t="s">
        <v>2077</v>
      </c>
      <c r="K2139" s="12"/>
      <c r="L2139" s="13">
        <v>940128</v>
      </c>
    </row>
    <row r="2140" spans="1:12" x14ac:dyDescent="0.3">
      <c r="A2140" s="11">
        <v>903000935</v>
      </c>
      <c r="B2140" s="12" t="s">
        <v>2121</v>
      </c>
      <c r="C2140" s="11" t="s">
        <v>985</v>
      </c>
      <c r="D2140" s="12" t="s">
        <v>1560</v>
      </c>
      <c r="E2140" s="11" t="s">
        <v>1638</v>
      </c>
      <c r="F2140" s="12" t="s">
        <v>2077</v>
      </c>
      <c r="G2140" s="11" t="s">
        <v>2078</v>
      </c>
      <c r="H2140" s="12" t="s">
        <v>2079</v>
      </c>
      <c r="I2140" s="11" t="s">
        <v>2080</v>
      </c>
      <c r="J2140" s="12" t="s">
        <v>2077</v>
      </c>
      <c r="K2140" s="12"/>
      <c r="L2140" s="13">
        <v>53176520</v>
      </c>
    </row>
    <row r="2141" spans="1:12" x14ac:dyDescent="0.3">
      <c r="A2141" s="11">
        <v>903000940</v>
      </c>
      <c r="B2141" s="12" t="s">
        <v>2492</v>
      </c>
      <c r="C2141" s="11" t="s">
        <v>985</v>
      </c>
      <c r="D2141" s="12" t="s">
        <v>1560</v>
      </c>
      <c r="E2141" s="11" t="s">
        <v>1638</v>
      </c>
      <c r="F2141" s="12" t="s">
        <v>2077</v>
      </c>
      <c r="G2141" s="11" t="s">
        <v>2115</v>
      </c>
      <c r="H2141" s="12" t="s">
        <v>2116</v>
      </c>
      <c r="I2141" s="11" t="s">
        <v>2080</v>
      </c>
      <c r="J2141" s="12" t="s">
        <v>2077</v>
      </c>
      <c r="K2141" s="12"/>
      <c r="L2141" s="13">
        <v>469680</v>
      </c>
    </row>
    <row r="2142" spans="1:12" x14ac:dyDescent="0.3">
      <c r="A2142" s="11">
        <v>903000941</v>
      </c>
      <c r="B2142" s="12" t="s">
        <v>2493</v>
      </c>
      <c r="C2142" s="11" t="s">
        <v>985</v>
      </c>
      <c r="D2142" s="12" t="s">
        <v>1560</v>
      </c>
      <c r="E2142" s="11" t="s">
        <v>1638</v>
      </c>
      <c r="F2142" s="12" t="s">
        <v>2077</v>
      </c>
      <c r="G2142" s="11" t="s">
        <v>2115</v>
      </c>
      <c r="H2142" s="12" t="s">
        <v>2116</v>
      </c>
      <c r="I2142" s="11" t="s">
        <v>2080</v>
      </c>
      <c r="J2142" s="12" t="s">
        <v>2077</v>
      </c>
      <c r="K2142" s="12"/>
      <c r="L2142" s="13">
        <v>619648</v>
      </c>
    </row>
    <row r="2143" spans="1:12" x14ac:dyDescent="0.3">
      <c r="A2143" s="11">
        <v>903000942</v>
      </c>
      <c r="B2143" s="12" t="s">
        <v>2122</v>
      </c>
      <c r="C2143" s="11" t="s">
        <v>985</v>
      </c>
      <c r="D2143" s="12" t="s">
        <v>1560</v>
      </c>
      <c r="E2143" s="11" t="s">
        <v>1638</v>
      </c>
      <c r="F2143" s="12" t="s">
        <v>2077</v>
      </c>
      <c r="G2143" s="11" t="s">
        <v>2115</v>
      </c>
      <c r="H2143" s="12" t="s">
        <v>2116</v>
      </c>
      <c r="I2143" s="11" t="s">
        <v>2080</v>
      </c>
      <c r="J2143" s="12" t="s">
        <v>2077</v>
      </c>
      <c r="K2143" s="12"/>
      <c r="L2143" s="13">
        <v>54802080</v>
      </c>
    </row>
    <row r="2144" spans="1:12" x14ac:dyDescent="0.3">
      <c r="A2144" s="11">
        <v>903000944</v>
      </c>
      <c r="B2144" s="12" t="s">
        <v>2485</v>
      </c>
      <c r="C2144" s="11" t="s">
        <v>985</v>
      </c>
      <c r="D2144" s="12" t="s">
        <v>1560</v>
      </c>
      <c r="E2144" s="11" t="s">
        <v>1638</v>
      </c>
      <c r="F2144" s="12" t="s">
        <v>2077</v>
      </c>
      <c r="G2144" s="11" t="s">
        <v>2078</v>
      </c>
      <c r="H2144" s="12" t="s">
        <v>2079</v>
      </c>
      <c r="I2144" s="11" t="s">
        <v>2080</v>
      </c>
      <c r="J2144" s="12" t="s">
        <v>2077</v>
      </c>
      <c r="K2144" s="12"/>
      <c r="L2144" s="13">
        <v>-13750</v>
      </c>
    </row>
    <row r="2145" spans="1:12" x14ac:dyDescent="0.3">
      <c r="A2145" s="11">
        <v>903000949</v>
      </c>
      <c r="B2145" s="12" t="s">
        <v>2494</v>
      </c>
      <c r="C2145" s="11" t="s">
        <v>985</v>
      </c>
      <c r="D2145" s="12" t="s">
        <v>1560</v>
      </c>
      <c r="E2145" s="11" t="s">
        <v>1638</v>
      </c>
      <c r="F2145" s="12" t="s">
        <v>2077</v>
      </c>
      <c r="G2145" s="11" t="s">
        <v>2115</v>
      </c>
      <c r="H2145" s="12" t="s">
        <v>2116</v>
      </c>
      <c r="I2145" s="11" t="s">
        <v>2080</v>
      </c>
      <c r="J2145" s="12" t="s">
        <v>2077</v>
      </c>
      <c r="K2145" s="12"/>
      <c r="L2145" s="13">
        <v>529050</v>
      </c>
    </row>
    <row r="2146" spans="1:12" x14ac:dyDescent="0.3">
      <c r="A2146" s="11">
        <v>903000950</v>
      </c>
      <c r="B2146" s="12" t="s">
        <v>2495</v>
      </c>
      <c r="C2146" s="11" t="s">
        <v>985</v>
      </c>
      <c r="D2146" s="12" t="s">
        <v>1560</v>
      </c>
      <c r="E2146" s="11" t="s">
        <v>1638</v>
      </c>
      <c r="F2146" s="12" t="s">
        <v>2077</v>
      </c>
      <c r="G2146" s="11" t="s">
        <v>2115</v>
      </c>
      <c r="H2146" s="12" t="s">
        <v>2116</v>
      </c>
      <c r="I2146" s="11" t="s">
        <v>2080</v>
      </c>
      <c r="J2146" s="12" t="s">
        <v>2077</v>
      </c>
      <c r="K2146" s="12"/>
      <c r="L2146" s="13">
        <v>27900</v>
      </c>
    </row>
    <row r="2147" spans="1:12" x14ac:dyDescent="0.3">
      <c r="A2147" s="11">
        <v>903000952</v>
      </c>
      <c r="B2147" s="12" t="s">
        <v>2123</v>
      </c>
      <c r="C2147" s="11" t="s">
        <v>985</v>
      </c>
      <c r="D2147" s="12" t="s">
        <v>1560</v>
      </c>
      <c r="E2147" s="11" t="s">
        <v>1638</v>
      </c>
      <c r="F2147" s="12" t="s">
        <v>2077</v>
      </c>
      <c r="G2147" s="11" t="s">
        <v>2078</v>
      </c>
      <c r="H2147" s="12" t="s">
        <v>2079</v>
      </c>
      <c r="I2147" s="11" t="s">
        <v>2080</v>
      </c>
      <c r="J2147" s="12" t="s">
        <v>2077</v>
      </c>
      <c r="K2147" s="12"/>
      <c r="L2147" s="13">
        <v>87126744</v>
      </c>
    </row>
    <row r="2148" spans="1:12" x14ac:dyDescent="0.3">
      <c r="A2148" s="11">
        <v>903000953</v>
      </c>
      <c r="B2148" s="12" t="s">
        <v>2124</v>
      </c>
      <c r="C2148" s="11" t="s">
        <v>985</v>
      </c>
      <c r="D2148" s="12" t="s">
        <v>1560</v>
      </c>
      <c r="E2148" s="11" t="s">
        <v>1638</v>
      </c>
      <c r="F2148" s="12" t="s">
        <v>2077</v>
      </c>
      <c r="G2148" s="11" t="s">
        <v>2115</v>
      </c>
      <c r="H2148" s="12" t="s">
        <v>2116</v>
      </c>
      <c r="I2148" s="11" t="s">
        <v>2080</v>
      </c>
      <c r="J2148" s="12" t="s">
        <v>2077</v>
      </c>
      <c r="K2148" s="12"/>
      <c r="L2148" s="13">
        <v>41292888</v>
      </c>
    </row>
    <row r="2149" spans="1:12" x14ac:dyDescent="0.3">
      <c r="A2149" s="11">
        <v>903000955</v>
      </c>
      <c r="B2149" s="12" t="s">
        <v>2125</v>
      </c>
      <c r="C2149" s="11" t="s">
        <v>985</v>
      </c>
      <c r="D2149" s="12" t="s">
        <v>1560</v>
      </c>
      <c r="E2149" s="11" t="s">
        <v>1638</v>
      </c>
      <c r="F2149" s="12" t="s">
        <v>2077</v>
      </c>
      <c r="G2149" s="11" t="s">
        <v>2078</v>
      </c>
      <c r="H2149" s="12" t="s">
        <v>2079</v>
      </c>
      <c r="I2149" s="11" t="s">
        <v>2080</v>
      </c>
      <c r="J2149" s="12" t="s">
        <v>2077</v>
      </c>
      <c r="K2149" s="12"/>
      <c r="L2149" s="13">
        <v>614294988</v>
      </c>
    </row>
    <row r="2150" spans="1:12" x14ac:dyDescent="0.3">
      <c r="A2150" s="11">
        <v>903000956</v>
      </c>
      <c r="B2150" s="12" t="s">
        <v>2126</v>
      </c>
      <c r="C2150" s="11" t="s">
        <v>985</v>
      </c>
      <c r="D2150" s="12" t="s">
        <v>1560</v>
      </c>
      <c r="E2150" s="11" t="s">
        <v>1638</v>
      </c>
      <c r="F2150" s="12" t="s">
        <v>2077</v>
      </c>
      <c r="G2150" s="11" t="s">
        <v>2115</v>
      </c>
      <c r="H2150" s="12" t="s">
        <v>2116</v>
      </c>
      <c r="I2150" s="11" t="s">
        <v>2080</v>
      </c>
      <c r="J2150" s="12" t="s">
        <v>2077</v>
      </c>
      <c r="K2150" s="12"/>
      <c r="L2150" s="13">
        <v>67038432</v>
      </c>
    </row>
    <row r="2151" spans="1:12" x14ac:dyDescent="0.3">
      <c r="A2151" s="11">
        <v>903000958</v>
      </c>
      <c r="B2151" s="12" t="s">
        <v>2496</v>
      </c>
      <c r="C2151" s="11" t="s">
        <v>985</v>
      </c>
      <c r="D2151" s="12" t="s">
        <v>1560</v>
      </c>
      <c r="E2151" s="11" t="s">
        <v>1638</v>
      </c>
      <c r="F2151" s="12" t="s">
        <v>2077</v>
      </c>
      <c r="G2151" s="11" t="s">
        <v>2115</v>
      </c>
      <c r="H2151" s="12" t="s">
        <v>2116</v>
      </c>
      <c r="I2151" s="11" t="s">
        <v>2080</v>
      </c>
      <c r="J2151" s="12" t="s">
        <v>2077</v>
      </c>
      <c r="K2151" s="12"/>
      <c r="L2151" s="13">
        <v>843920</v>
      </c>
    </row>
    <row r="2152" spans="1:12" x14ac:dyDescent="0.3">
      <c r="A2152" s="11">
        <v>903000959</v>
      </c>
      <c r="B2152" s="12" t="s">
        <v>2127</v>
      </c>
      <c r="C2152" s="11" t="s">
        <v>985</v>
      </c>
      <c r="D2152" s="12" t="s">
        <v>1560</v>
      </c>
      <c r="E2152" s="11" t="s">
        <v>1638</v>
      </c>
      <c r="F2152" s="12" t="s">
        <v>2077</v>
      </c>
      <c r="G2152" s="11" t="s">
        <v>2115</v>
      </c>
      <c r="H2152" s="12" t="s">
        <v>2116</v>
      </c>
      <c r="I2152" s="11" t="s">
        <v>2080</v>
      </c>
      <c r="J2152" s="12" t="s">
        <v>2077</v>
      </c>
      <c r="K2152" s="12"/>
      <c r="L2152" s="13">
        <v>37079520</v>
      </c>
    </row>
    <row r="2153" spans="1:12" x14ac:dyDescent="0.3">
      <c r="A2153" s="11">
        <v>903000960</v>
      </c>
      <c r="B2153" s="12" t="s">
        <v>2128</v>
      </c>
      <c r="C2153" s="11" t="s">
        <v>985</v>
      </c>
      <c r="D2153" s="12" t="s">
        <v>1560</v>
      </c>
      <c r="E2153" s="11" t="s">
        <v>1638</v>
      </c>
      <c r="F2153" s="12" t="s">
        <v>2077</v>
      </c>
      <c r="G2153" s="11" t="s">
        <v>2115</v>
      </c>
      <c r="H2153" s="12" t="s">
        <v>2116</v>
      </c>
      <c r="I2153" s="11" t="s">
        <v>2080</v>
      </c>
      <c r="J2153" s="12" t="s">
        <v>2077</v>
      </c>
      <c r="K2153" s="12"/>
      <c r="L2153" s="13">
        <v>33078240</v>
      </c>
    </row>
    <row r="2154" spans="1:12" x14ac:dyDescent="0.3">
      <c r="A2154" s="11">
        <v>903000961</v>
      </c>
      <c r="B2154" s="12" t="s">
        <v>2129</v>
      </c>
      <c r="C2154" s="11" t="s">
        <v>985</v>
      </c>
      <c r="D2154" s="12" t="s">
        <v>1560</v>
      </c>
      <c r="E2154" s="11" t="s">
        <v>1638</v>
      </c>
      <c r="F2154" s="12" t="s">
        <v>2077</v>
      </c>
      <c r="G2154" s="11" t="s">
        <v>2115</v>
      </c>
      <c r="H2154" s="12" t="s">
        <v>2116</v>
      </c>
      <c r="I2154" s="11" t="s">
        <v>2080</v>
      </c>
      <c r="J2154" s="12" t="s">
        <v>2077</v>
      </c>
      <c r="K2154" s="12"/>
      <c r="L2154" s="13">
        <v>47962080</v>
      </c>
    </row>
    <row r="2155" spans="1:12" x14ac:dyDescent="0.3">
      <c r="A2155" s="11">
        <v>903000963</v>
      </c>
      <c r="B2155" s="12" t="s">
        <v>2497</v>
      </c>
      <c r="C2155" s="11" t="s">
        <v>985</v>
      </c>
      <c r="D2155" s="12" t="s">
        <v>1560</v>
      </c>
      <c r="E2155" s="11" t="s">
        <v>1638</v>
      </c>
      <c r="F2155" s="12" t="s">
        <v>2077</v>
      </c>
      <c r="G2155" s="11" t="s">
        <v>2115</v>
      </c>
      <c r="H2155" s="12" t="s">
        <v>2116</v>
      </c>
      <c r="I2155" s="11" t="s">
        <v>2080</v>
      </c>
      <c r="J2155" s="12" t="s">
        <v>2077</v>
      </c>
      <c r="K2155" s="12"/>
      <c r="L2155" s="13">
        <v>463616</v>
      </c>
    </row>
    <row r="2156" spans="1:12" x14ac:dyDescent="0.3">
      <c r="A2156" s="11">
        <v>903000965</v>
      </c>
      <c r="B2156" s="12" t="s">
        <v>2498</v>
      </c>
      <c r="C2156" s="11" t="s">
        <v>985</v>
      </c>
      <c r="D2156" s="12" t="s">
        <v>1560</v>
      </c>
      <c r="E2156" s="11" t="s">
        <v>1638</v>
      </c>
      <c r="F2156" s="12" t="s">
        <v>2077</v>
      </c>
      <c r="G2156" s="11" t="s">
        <v>2115</v>
      </c>
      <c r="H2156" s="12" t="s">
        <v>2116</v>
      </c>
      <c r="I2156" s="11" t="s">
        <v>2080</v>
      </c>
      <c r="J2156" s="12" t="s">
        <v>2077</v>
      </c>
      <c r="K2156" s="12"/>
      <c r="L2156" s="13">
        <v>-8510</v>
      </c>
    </row>
    <row r="2157" spans="1:12" x14ac:dyDescent="0.3">
      <c r="A2157" s="11">
        <v>903000970</v>
      </c>
      <c r="B2157" s="12" t="s">
        <v>2130</v>
      </c>
      <c r="C2157" s="11" t="s">
        <v>985</v>
      </c>
      <c r="D2157" s="12" t="s">
        <v>1560</v>
      </c>
      <c r="E2157" s="11" t="s">
        <v>1638</v>
      </c>
      <c r="F2157" s="12" t="s">
        <v>2077</v>
      </c>
      <c r="G2157" s="11" t="s">
        <v>2115</v>
      </c>
      <c r="H2157" s="12" t="s">
        <v>2116</v>
      </c>
      <c r="I2157" s="11" t="s">
        <v>2080</v>
      </c>
      <c r="J2157" s="12" t="s">
        <v>2077</v>
      </c>
      <c r="K2157" s="12"/>
      <c r="L2157" s="13">
        <v>-943360</v>
      </c>
    </row>
    <row r="2158" spans="1:12" x14ac:dyDescent="0.3">
      <c r="A2158" s="11">
        <v>903000972</v>
      </c>
      <c r="B2158" s="12" t="s">
        <v>2131</v>
      </c>
      <c r="C2158" s="11" t="s">
        <v>985</v>
      </c>
      <c r="D2158" s="12" t="s">
        <v>1560</v>
      </c>
      <c r="E2158" s="11" t="s">
        <v>1351</v>
      </c>
      <c r="F2158" s="12" t="s">
        <v>1938</v>
      </c>
      <c r="G2158" s="11" t="s">
        <v>1939</v>
      </c>
      <c r="H2158" s="12" t="s">
        <v>1940</v>
      </c>
      <c r="I2158" s="11" t="s">
        <v>1941</v>
      </c>
      <c r="J2158" s="12" t="s">
        <v>1942</v>
      </c>
      <c r="K2158" s="12"/>
      <c r="L2158" s="13">
        <v>45416696</v>
      </c>
    </row>
    <row r="2159" spans="1:12" x14ac:dyDescent="0.3">
      <c r="A2159" s="11">
        <v>903000973</v>
      </c>
      <c r="B2159" s="12" t="s">
        <v>2132</v>
      </c>
      <c r="C2159" s="11" t="s">
        <v>985</v>
      </c>
      <c r="D2159" s="12" t="s">
        <v>1560</v>
      </c>
      <c r="E2159" s="11" t="s">
        <v>1351</v>
      </c>
      <c r="F2159" s="12" t="s">
        <v>1938</v>
      </c>
      <c r="G2159" s="11" t="s">
        <v>1939</v>
      </c>
      <c r="H2159" s="12" t="s">
        <v>1940</v>
      </c>
      <c r="I2159" s="11" t="s">
        <v>1941</v>
      </c>
      <c r="J2159" s="12" t="s">
        <v>1942</v>
      </c>
      <c r="K2159" s="12"/>
      <c r="L2159" s="13">
        <v>49331527</v>
      </c>
    </row>
    <row r="2160" spans="1:12" x14ac:dyDescent="0.3">
      <c r="A2160" s="11">
        <v>903000976</v>
      </c>
      <c r="B2160" s="12" t="s">
        <v>2133</v>
      </c>
      <c r="C2160" s="11" t="s">
        <v>985</v>
      </c>
      <c r="D2160" s="12" t="s">
        <v>1560</v>
      </c>
      <c r="E2160" s="11" t="s">
        <v>1316</v>
      </c>
      <c r="F2160" s="12" t="s">
        <v>1931</v>
      </c>
      <c r="G2160" s="11" t="s">
        <v>1995</v>
      </c>
      <c r="H2160" s="12" t="s">
        <v>1996</v>
      </c>
      <c r="I2160" s="11" t="s">
        <v>1934</v>
      </c>
      <c r="J2160" s="12" t="s">
        <v>1935</v>
      </c>
      <c r="K2160" s="12"/>
      <c r="L2160" s="13">
        <v>630204950</v>
      </c>
    </row>
    <row r="2161" spans="1:12" x14ac:dyDescent="0.3">
      <c r="A2161" s="11">
        <v>903000978</v>
      </c>
      <c r="B2161" s="12" t="s">
        <v>2134</v>
      </c>
      <c r="C2161" s="11" t="s">
        <v>985</v>
      </c>
      <c r="D2161" s="12" t="s">
        <v>1560</v>
      </c>
      <c r="E2161" s="11" t="s">
        <v>1320</v>
      </c>
      <c r="F2161" s="12" t="s">
        <v>1911</v>
      </c>
      <c r="G2161" s="11" t="s">
        <v>1912</v>
      </c>
      <c r="H2161" s="12" t="s">
        <v>1911</v>
      </c>
      <c r="I2161" s="11" t="s">
        <v>1913</v>
      </c>
      <c r="J2161" s="12" t="s">
        <v>1911</v>
      </c>
      <c r="K2161" s="12"/>
      <c r="L2161" s="13">
        <v>-3572744</v>
      </c>
    </row>
    <row r="2162" spans="1:12" x14ac:dyDescent="0.3">
      <c r="A2162" s="11">
        <v>903000981</v>
      </c>
      <c r="B2162" s="12" t="s">
        <v>2135</v>
      </c>
      <c r="C2162" s="11" t="s">
        <v>985</v>
      </c>
      <c r="D2162" s="12" t="s">
        <v>1560</v>
      </c>
      <c r="E2162" s="11" t="s">
        <v>1638</v>
      </c>
      <c r="F2162" s="12" t="s">
        <v>2077</v>
      </c>
      <c r="G2162" s="11" t="s">
        <v>2115</v>
      </c>
      <c r="H2162" s="12" t="s">
        <v>2116</v>
      </c>
      <c r="I2162" s="11" t="s">
        <v>2080</v>
      </c>
      <c r="J2162" s="12" t="s">
        <v>2077</v>
      </c>
      <c r="K2162" s="12"/>
      <c r="L2162" s="13">
        <v>-1550380</v>
      </c>
    </row>
    <row r="2163" spans="1:12" x14ac:dyDescent="0.3">
      <c r="A2163" s="11">
        <v>903000987</v>
      </c>
      <c r="B2163" s="12" t="s">
        <v>2499</v>
      </c>
      <c r="C2163" s="11" t="s">
        <v>985</v>
      </c>
      <c r="D2163" s="12" t="s">
        <v>1560</v>
      </c>
      <c r="E2163" s="11" t="s">
        <v>1638</v>
      </c>
      <c r="F2163" s="12" t="s">
        <v>2077</v>
      </c>
      <c r="G2163" s="11" t="s">
        <v>2115</v>
      </c>
      <c r="H2163" s="12" t="s">
        <v>2116</v>
      </c>
      <c r="I2163" s="11" t="s">
        <v>2080</v>
      </c>
      <c r="J2163" s="12" t="s">
        <v>2077</v>
      </c>
      <c r="K2163" s="12"/>
      <c r="L2163" s="13">
        <v>72347535</v>
      </c>
    </row>
    <row r="2164" spans="1:12" x14ac:dyDescent="0.3">
      <c r="A2164" s="11">
        <v>903000989</v>
      </c>
      <c r="B2164" s="12" t="s">
        <v>2500</v>
      </c>
      <c r="C2164" s="11" t="s">
        <v>985</v>
      </c>
      <c r="D2164" s="12" t="s">
        <v>1560</v>
      </c>
      <c r="E2164" s="11" t="s">
        <v>1638</v>
      </c>
      <c r="F2164" s="12" t="s">
        <v>2077</v>
      </c>
      <c r="G2164" s="11" t="s">
        <v>2115</v>
      </c>
      <c r="H2164" s="12" t="s">
        <v>2116</v>
      </c>
      <c r="I2164" s="11" t="s">
        <v>2080</v>
      </c>
      <c r="J2164" s="12" t="s">
        <v>2077</v>
      </c>
      <c r="K2164" s="12"/>
      <c r="L2164" s="13">
        <v>-32160</v>
      </c>
    </row>
    <row r="2165" spans="1:12" x14ac:dyDescent="0.3">
      <c r="A2165" s="11">
        <v>903000992</v>
      </c>
      <c r="B2165" s="12" t="s">
        <v>2136</v>
      </c>
      <c r="C2165" s="11" t="s">
        <v>1017</v>
      </c>
      <c r="D2165" s="12" t="s">
        <v>1493</v>
      </c>
      <c r="E2165" s="11" t="s">
        <v>1292</v>
      </c>
      <c r="F2165" s="12" t="s">
        <v>1637</v>
      </c>
      <c r="G2165" s="11" t="s">
        <v>1806</v>
      </c>
      <c r="H2165" s="12" t="s">
        <v>1637</v>
      </c>
      <c r="I2165" s="11" t="s">
        <v>2026</v>
      </c>
      <c r="J2165" s="12" t="s">
        <v>2027</v>
      </c>
      <c r="K2165" s="12"/>
      <c r="L2165" s="13">
        <v>1244585875</v>
      </c>
    </row>
    <row r="2166" spans="1:12" x14ac:dyDescent="0.3">
      <c r="A2166" s="11">
        <v>903000993</v>
      </c>
      <c r="B2166" s="12" t="s">
        <v>2501</v>
      </c>
      <c r="C2166" s="11" t="s">
        <v>985</v>
      </c>
      <c r="D2166" s="12" t="s">
        <v>1560</v>
      </c>
      <c r="E2166" s="11" t="s">
        <v>1638</v>
      </c>
      <c r="F2166" s="12" t="s">
        <v>2077</v>
      </c>
      <c r="G2166" s="11" t="s">
        <v>2115</v>
      </c>
      <c r="H2166" s="12" t="s">
        <v>2116</v>
      </c>
      <c r="I2166" s="11" t="s">
        <v>2080</v>
      </c>
      <c r="J2166" s="12" t="s">
        <v>2077</v>
      </c>
      <c r="K2166" s="12"/>
      <c r="L2166" s="13">
        <v>-35000</v>
      </c>
    </row>
    <row r="2167" spans="1:12" x14ac:dyDescent="0.3">
      <c r="A2167" s="11">
        <v>903001000</v>
      </c>
      <c r="B2167" s="12" t="s">
        <v>2137</v>
      </c>
      <c r="C2167" s="11" t="s">
        <v>1017</v>
      </c>
      <c r="D2167" s="12" t="s">
        <v>1493</v>
      </c>
      <c r="E2167" s="11" t="s">
        <v>2031</v>
      </c>
      <c r="F2167" s="12" t="s">
        <v>2032</v>
      </c>
      <c r="G2167" s="11" t="s">
        <v>2033</v>
      </c>
      <c r="H2167" s="12" t="s">
        <v>2032</v>
      </c>
      <c r="I2167" s="11" t="s">
        <v>2034</v>
      </c>
      <c r="J2167" s="12" t="s">
        <v>2032</v>
      </c>
      <c r="K2167" s="12"/>
      <c r="L2167" s="13">
        <v>2868701634</v>
      </c>
    </row>
    <row r="2168" spans="1:12" x14ac:dyDescent="0.3">
      <c r="A2168" s="11">
        <v>903001001</v>
      </c>
      <c r="B2168" s="12" t="s">
        <v>2138</v>
      </c>
      <c r="C2168" s="11" t="s">
        <v>985</v>
      </c>
      <c r="D2168" s="12" t="s">
        <v>1560</v>
      </c>
      <c r="E2168" s="11" t="s">
        <v>1638</v>
      </c>
      <c r="F2168" s="12" t="s">
        <v>2077</v>
      </c>
      <c r="G2168" s="11" t="s">
        <v>2115</v>
      </c>
      <c r="H2168" s="12" t="s">
        <v>2116</v>
      </c>
      <c r="I2168" s="11" t="s">
        <v>2080</v>
      </c>
      <c r="J2168" s="12" t="s">
        <v>2077</v>
      </c>
      <c r="K2168" s="12"/>
      <c r="L2168" s="13">
        <v>397191600</v>
      </c>
    </row>
    <row r="2169" spans="1:12" x14ac:dyDescent="0.3">
      <c r="A2169" s="11">
        <v>903001002</v>
      </c>
      <c r="B2169" s="12" t="s">
        <v>2346</v>
      </c>
      <c r="C2169" s="11" t="s">
        <v>1017</v>
      </c>
      <c r="D2169" s="12" t="s">
        <v>1493</v>
      </c>
      <c r="E2169" s="11" t="s">
        <v>1494</v>
      </c>
      <c r="F2169" s="12" t="s">
        <v>1495</v>
      </c>
      <c r="G2169" s="11" t="s">
        <v>1496</v>
      </c>
      <c r="H2169" s="12" t="s">
        <v>1495</v>
      </c>
      <c r="I2169" s="11" t="s">
        <v>1497</v>
      </c>
      <c r="J2169" s="12" t="s">
        <v>1495</v>
      </c>
      <c r="K2169" s="12"/>
      <c r="L2169" s="13">
        <v>-335800</v>
      </c>
    </row>
    <row r="2170" spans="1:12" x14ac:dyDescent="0.3">
      <c r="A2170" s="11">
        <v>903001003</v>
      </c>
      <c r="B2170" s="12" t="s">
        <v>2347</v>
      </c>
      <c r="C2170" s="11" t="s">
        <v>1017</v>
      </c>
      <c r="D2170" s="12" t="s">
        <v>1493</v>
      </c>
      <c r="E2170" s="11" t="s">
        <v>1494</v>
      </c>
      <c r="F2170" s="12" t="s">
        <v>1495</v>
      </c>
      <c r="G2170" s="11" t="s">
        <v>1496</v>
      </c>
      <c r="H2170" s="12" t="s">
        <v>1495</v>
      </c>
      <c r="I2170" s="11" t="s">
        <v>1497</v>
      </c>
      <c r="J2170" s="12" t="s">
        <v>1495</v>
      </c>
      <c r="K2170" s="12"/>
      <c r="L2170" s="13">
        <v>-430100</v>
      </c>
    </row>
    <row r="2171" spans="1:12" x14ac:dyDescent="0.3">
      <c r="A2171" s="11">
        <v>903001004</v>
      </c>
      <c r="B2171" s="12" t="s">
        <v>2139</v>
      </c>
      <c r="C2171" s="11" t="s">
        <v>985</v>
      </c>
      <c r="D2171" s="12" t="s">
        <v>1560</v>
      </c>
      <c r="E2171" s="11" t="s">
        <v>1351</v>
      </c>
      <c r="F2171" s="12" t="s">
        <v>1938</v>
      </c>
      <c r="G2171" s="11" t="s">
        <v>1939</v>
      </c>
      <c r="H2171" s="12" t="s">
        <v>1940</v>
      </c>
      <c r="I2171" s="11" t="s">
        <v>1941</v>
      </c>
      <c r="J2171" s="12" t="s">
        <v>1942</v>
      </c>
      <c r="K2171" s="12"/>
      <c r="L2171" s="13">
        <v>416679</v>
      </c>
    </row>
    <row r="2172" spans="1:12" x14ac:dyDescent="0.3">
      <c r="A2172" s="11">
        <v>903001005</v>
      </c>
      <c r="B2172" s="12" t="s">
        <v>2140</v>
      </c>
      <c r="C2172" s="11" t="s">
        <v>985</v>
      </c>
      <c r="D2172" s="12" t="s">
        <v>1560</v>
      </c>
      <c r="E2172" s="11" t="s">
        <v>1351</v>
      </c>
      <c r="F2172" s="12" t="s">
        <v>1938</v>
      </c>
      <c r="G2172" s="11" t="s">
        <v>1939</v>
      </c>
      <c r="H2172" s="12" t="s">
        <v>1940</v>
      </c>
      <c r="I2172" s="11" t="s">
        <v>1941</v>
      </c>
      <c r="J2172" s="12" t="s">
        <v>1942</v>
      </c>
      <c r="K2172" s="12"/>
      <c r="L2172" s="13">
        <v>377787</v>
      </c>
    </row>
    <row r="2173" spans="1:12" x14ac:dyDescent="0.3">
      <c r="A2173" s="11">
        <v>903001006</v>
      </c>
      <c r="B2173" s="12" t="s">
        <v>2448</v>
      </c>
      <c r="C2173" s="11" t="s">
        <v>985</v>
      </c>
      <c r="D2173" s="12" t="s">
        <v>1560</v>
      </c>
      <c r="E2173" s="11" t="s">
        <v>1359</v>
      </c>
      <c r="F2173" s="12" t="s">
        <v>1947</v>
      </c>
      <c r="G2173" s="11" t="s">
        <v>1948</v>
      </c>
      <c r="H2173" s="12" t="s">
        <v>1947</v>
      </c>
      <c r="I2173" s="11" t="s">
        <v>1949</v>
      </c>
      <c r="J2173" s="12" t="s">
        <v>1947</v>
      </c>
      <c r="K2173" s="12"/>
      <c r="L2173" s="13">
        <v>9300</v>
      </c>
    </row>
    <row r="2174" spans="1:12" x14ac:dyDescent="0.3">
      <c r="A2174" s="11">
        <v>903001008</v>
      </c>
      <c r="B2174" s="12" t="s">
        <v>2141</v>
      </c>
      <c r="C2174" s="11" t="s">
        <v>985</v>
      </c>
      <c r="D2174" s="12" t="s">
        <v>1560</v>
      </c>
      <c r="E2174" s="11" t="s">
        <v>1359</v>
      </c>
      <c r="F2174" s="12" t="s">
        <v>1947</v>
      </c>
      <c r="G2174" s="11" t="s">
        <v>1948</v>
      </c>
      <c r="H2174" s="12" t="s">
        <v>1947</v>
      </c>
      <c r="I2174" s="11" t="s">
        <v>1949</v>
      </c>
      <c r="J2174" s="12" t="s">
        <v>1947</v>
      </c>
      <c r="K2174" s="12"/>
      <c r="L2174" s="13">
        <v>43509</v>
      </c>
    </row>
    <row r="2175" spans="1:12" x14ac:dyDescent="0.3">
      <c r="A2175" s="11">
        <v>903001009</v>
      </c>
      <c r="B2175" s="12" t="s">
        <v>2142</v>
      </c>
      <c r="C2175" s="11" t="s">
        <v>985</v>
      </c>
      <c r="D2175" s="12" t="s">
        <v>1560</v>
      </c>
      <c r="E2175" s="11" t="s">
        <v>1359</v>
      </c>
      <c r="F2175" s="12" t="s">
        <v>1947</v>
      </c>
      <c r="G2175" s="11" t="s">
        <v>1948</v>
      </c>
      <c r="H2175" s="12" t="s">
        <v>1947</v>
      </c>
      <c r="I2175" s="11" t="s">
        <v>1949</v>
      </c>
      <c r="J2175" s="12" t="s">
        <v>1947</v>
      </c>
      <c r="K2175" s="12"/>
      <c r="L2175" s="13">
        <v>75846</v>
      </c>
    </row>
    <row r="2176" spans="1:12" x14ac:dyDescent="0.3">
      <c r="A2176" s="11">
        <v>903001010</v>
      </c>
      <c r="B2176" s="12" t="s">
        <v>2143</v>
      </c>
      <c r="C2176" s="11" t="s">
        <v>985</v>
      </c>
      <c r="D2176" s="12" t="s">
        <v>1560</v>
      </c>
      <c r="E2176" s="11" t="s">
        <v>1359</v>
      </c>
      <c r="F2176" s="12" t="s">
        <v>1947</v>
      </c>
      <c r="G2176" s="11" t="s">
        <v>1948</v>
      </c>
      <c r="H2176" s="12" t="s">
        <v>1947</v>
      </c>
      <c r="I2176" s="11" t="s">
        <v>1949</v>
      </c>
      <c r="J2176" s="12" t="s">
        <v>1947</v>
      </c>
      <c r="K2176" s="12"/>
      <c r="L2176" s="13">
        <v>48300</v>
      </c>
    </row>
    <row r="2177" spans="1:12" x14ac:dyDescent="0.3">
      <c r="A2177" s="11">
        <v>903001011</v>
      </c>
      <c r="B2177" s="12" t="s">
        <v>2144</v>
      </c>
      <c r="C2177" s="11" t="s">
        <v>985</v>
      </c>
      <c r="D2177" s="12" t="s">
        <v>1560</v>
      </c>
      <c r="E2177" s="11" t="s">
        <v>1316</v>
      </c>
      <c r="F2177" s="12" t="s">
        <v>1931</v>
      </c>
      <c r="G2177" s="11" t="s">
        <v>1995</v>
      </c>
      <c r="H2177" s="12" t="s">
        <v>1996</v>
      </c>
      <c r="I2177" s="11" t="s">
        <v>1997</v>
      </c>
      <c r="J2177" s="12" t="s">
        <v>1998</v>
      </c>
      <c r="K2177" s="12"/>
      <c r="L2177" s="13">
        <v>2054945</v>
      </c>
    </row>
    <row r="2178" spans="1:12" ht="22.5" x14ac:dyDescent="0.3">
      <c r="A2178" s="11">
        <v>903001017</v>
      </c>
      <c r="B2178" s="12" t="s">
        <v>2502</v>
      </c>
      <c r="C2178" s="11" t="s">
        <v>985</v>
      </c>
      <c r="D2178" s="12" t="s">
        <v>1560</v>
      </c>
      <c r="E2178" s="11" t="s">
        <v>1638</v>
      </c>
      <c r="F2178" s="12" t="s">
        <v>2077</v>
      </c>
      <c r="G2178" s="11" t="s">
        <v>2115</v>
      </c>
      <c r="H2178" s="12" t="s">
        <v>2116</v>
      </c>
      <c r="I2178" s="11" t="s">
        <v>2080</v>
      </c>
      <c r="J2178" s="12" t="s">
        <v>2077</v>
      </c>
      <c r="K2178" s="12"/>
      <c r="L2178" s="13">
        <v>-269880</v>
      </c>
    </row>
    <row r="2179" spans="1:12" x14ac:dyDescent="0.3">
      <c r="A2179" s="11">
        <v>903001021</v>
      </c>
      <c r="B2179" s="12" t="s">
        <v>2145</v>
      </c>
      <c r="C2179" s="11" t="s">
        <v>985</v>
      </c>
      <c r="D2179" s="12" t="s">
        <v>1560</v>
      </c>
      <c r="E2179" s="11" t="s">
        <v>1638</v>
      </c>
      <c r="F2179" s="12" t="s">
        <v>2077</v>
      </c>
      <c r="G2179" s="11" t="s">
        <v>2115</v>
      </c>
      <c r="H2179" s="12" t="s">
        <v>2116</v>
      </c>
      <c r="I2179" s="11" t="s">
        <v>2080</v>
      </c>
      <c r="J2179" s="12" t="s">
        <v>2077</v>
      </c>
      <c r="K2179" s="12"/>
      <c r="L2179" s="13">
        <v>-3569760</v>
      </c>
    </row>
    <row r="2180" spans="1:12" x14ac:dyDescent="0.3">
      <c r="A2180" s="11">
        <v>903001022</v>
      </c>
      <c r="B2180" s="12" t="s">
        <v>2146</v>
      </c>
      <c r="C2180" s="11" t="s">
        <v>1017</v>
      </c>
      <c r="D2180" s="12" t="s">
        <v>1493</v>
      </c>
      <c r="E2180" s="11" t="s">
        <v>1292</v>
      </c>
      <c r="F2180" s="12" t="s">
        <v>1637</v>
      </c>
      <c r="G2180" s="11" t="s">
        <v>1806</v>
      </c>
      <c r="H2180" s="12" t="s">
        <v>1637</v>
      </c>
      <c r="I2180" s="11" t="s">
        <v>2026</v>
      </c>
      <c r="J2180" s="12" t="s">
        <v>2027</v>
      </c>
      <c r="K2180" s="12"/>
      <c r="L2180" s="13">
        <v>15269000</v>
      </c>
    </row>
    <row r="2181" spans="1:12" x14ac:dyDescent="0.3">
      <c r="A2181" s="11">
        <v>903001023</v>
      </c>
      <c r="B2181" s="12" t="s">
        <v>2147</v>
      </c>
      <c r="C2181" s="11" t="s">
        <v>1017</v>
      </c>
      <c r="D2181" s="12" t="s">
        <v>1493</v>
      </c>
      <c r="E2181" s="11" t="s">
        <v>1292</v>
      </c>
      <c r="F2181" s="12" t="s">
        <v>1637</v>
      </c>
      <c r="G2181" s="11" t="s">
        <v>1806</v>
      </c>
      <c r="H2181" s="12" t="s">
        <v>1637</v>
      </c>
      <c r="I2181" s="11" t="s">
        <v>2026</v>
      </c>
      <c r="J2181" s="12" t="s">
        <v>2027</v>
      </c>
      <c r="K2181" s="12"/>
      <c r="L2181" s="13">
        <v>-875200</v>
      </c>
    </row>
    <row r="2182" spans="1:12" x14ac:dyDescent="0.3">
      <c r="A2182" s="11">
        <v>903001024</v>
      </c>
      <c r="B2182" s="12" t="s">
        <v>2148</v>
      </c>
      <c r="C2182" s="11" t="s">
        <v>985</v>
      </c>
      <c r="D2182" s="12" t="s">
        <v>1560</v>
      </c>
      <c r="E2182" s="11" t="s">
        <v>1340</v>
      </c>
      <c r="F2182" s="12" t="s">
        <v>1966</v>
      </c>
      <c r="G2182" s="11" t="s">
        <v>1967</v>
      </c>
      <c r="H2182" s="12" t="s">
        <v>1968</v>
      </c>
      <c r="I2182" s="11" t="s">
        <v>1969</v>
      </c>
      <c r="J2182" s="12" t="s">
        <v>1970</v>
      </c>
      <c r="K2182" s="12"/>
      <c r="L2182" s="13">
        <v>2813600</v>
      </c>
    </row>
    <row r="2183" spans="1:12" x14ac:dyDescent="0.3">
      <c r="A2183" s="11">
        <v>903001025</v>
      </c>
      <c r="B2183" s="12" t="s">
        <v>2149</v>
      </c>
      <c r="C2183" s="11" t="s">
        <v>985</v>
      </c>
      <c r="D2183" s="12" t="s">
        <v>1560</v>
      </c>
      <c r="E2183" s="11" t="s">
        <v>1340</v>
      </c>
      <c r="F2183" s="12" t="s">
        <v>1966</v>
      </c>
      <c r="G2183" s="11" t="s">
        <v>1967</v>
      </c>
      <c r="H2183" s="12" t="s">
        <v>1968</v>
      </c>
      <c r="I2183" s="11" t="s">
        <v>1969</v>
      </c>
      <c r="J2183" s="12" t="s">
        <v>1970</v>
      </c>
      <c r="K2183" s="12"/>
      <c r="L2183" s="13">
        <v>1501800</v>
      </c>
    </row>
    <row r="2184" spans="1:12" x14ac:dyDescent="0.3">
      <c r="A2184" s="11">
        <v>903001026</v>
      </c>
      <c r="B2184" s="12" t="s">
        <v>2150</v>
      </c>
      <c r="C2184" s="11" t="s">
        <v>985</v>
      </c>
      <c r="D2184" s="12" t="s">
        <v>1560</v>
      </c>
      <c r="E2184" s="11" t="s">
        <v>1340</v>
      </c>
      <c r="F2184" s="12" t="s">
        <v>1966</v>
      </c>
      <c r="G2184" s="11" t="s">
        <v>1967</v>
      </c>
      <c r="H2184" s="12" t="s">
        <v>1968</v>
      </c>
      <c r="I2184" s="11" t="s">
        <v>1969</v>
      </c>
      <c r="J2184" s="12" t="s">
        <v>1970</v>
      </c>
      <c r="K2184" s="12"/>
      <c r="L2184" s="13">
        <v>384000</v>
      </c>
    </row>
    <row r="2185" spans="1:12" x14ac:dyDescent="0.3">
      <c r="A2185" s="11">
        <v>903001027</v>
      </c>
      <c r="B2185" s="12" t="s">
        <v>2151</v>
      </c>
      <c r="C2185" s="11" t="s">
        <v>985</v>
      </c>
      <c r="D2185" s="12" t="s">
        <v>1560</v>
      </c>
      <c r="E2185" s="11" t="s">
        <v>1320</v>
      </c>
      <c r="F2185" s="12" t="s">
        <v>1911</v>
      </c>
      <c r="G2185" s="11" t="s">
        <v>1912</v>
      </c>
      <c r="H2185" s="12" t="s">
        <v>1911</v>
      </c>
      <c r="I2185" s="11" t="s">
        <v>1913</v>
      </c>
      <c r="J2185" s="12" t="s">
        <v>1911</v>
      </c>
      <c r="K2185" s="12"/>
      <c r="L2185" s="13">
        <v>-4942750</v>
      </c>
    </row>
    <row r="2186" spans="1:12" x14ac:dyDescent="0.3">
      <c r="A2186" s="11">
        <v>903001028</v>
      </c>
      <c r="B2186" s="12" t="s">
        <v>2152</v>
      </c>
      <c r="C2186" s="11" t="s">
        <v>985</v>
      </c>
      <c r="D2186" s="12" t="s">
        <v>1560</v>
      </c>
      <c r="E2186" s="11" t="s">
        <v>1921</v>
      </c>
      <c r="F2186" s="12" t="s">
        <v>1922</v>
      </c>
      <c r="G2186" s="11" t="s">
        <v>1923</v>
      </c>
      <c r="H2186" s="12" t="s">
        <v>1924</v>
      </c>
      <c r="I2186" s="11" t="s">
        <v>1925</v>
      </c>
      <c r="J2186" s="12" t="s">
        <v>1922</v>
      </c>
      <c r="K2186" s="12"/>
      <c r="L2186" s="13">
        <v>365407750</v>
      </c>
    </row>
    <row r="2187" spans="1:12" x14ac:dyDescent="0.3">
      <c r="A2187" s="11">
        <v>903001029</v>
      </c>
      <c r="B2187" s="12" t="s">
        <v>2153</v>
      </c>
      <c r="C2187" s="11" t="s">
        <v>985</v>
      </c>
      <c r="D2187" s="12" t="s">
        <v>1560</v>
      </c>
      <c r="E2187" s="11" t="s">
        <v>1921</v>
      </c>
      <c r="F2187" s="12" t="s">
        <v>1922</v>
      </c>
      <c r="G2187" s="11" t="s">
        <v>1923</v>
      </c>
      <c r="H2187" s="12" t="s">
        <v>1924</v>
      </c>
      <c r="I2187" s="11" t="s">
        <v>1925</v>
      </c>
      <c r="J2187" s="12" t="s">
        <v>1922</v>
      </c>
      <c r="K2187" s="12"/>
      <c r="L2187" s="13">
        <v>75459810</v>
      </c>
    </row>
    <row r="2188" spans="1:12" x14ac:dyDescent="0.3">
      <c r="A2188" s="11">
        <v>903001030</v>
      </c>
      <c r="B2188" s="12" t="s">
        <v>2426</v>
      </c>
      <c r="C2188" s="11" t="s">
        <v>985</v>
      </c>
      <c r="D2188" s="12" t="s">
        <v>1560</v>
      </c>
      <c r="E2188" s="11" t="s">
        <v>1921</v>
      </c>
      <c r="F2188" s="12" t="s">
        <v>1922</v>
      </c>
      <c r="G2188" s="11" t="s">
        <v>1923</v>
      </c>
      <c r="H2188" s="12" t="s">
        <v>1924</v>
      </c>
      <c r="I2188" s="11" t="s">
        <v>1925</v>
      </c>
      <c r="J2188" s="12" t="s">
        <v>1922</v>
      </c>
      <c r="K2188" s="12"/>
      <c r="L2188" s="13">
        <v>16406400</v>
      </c>
    </row>
    <row r="2189" spans="1:12" x14ac:dyDescent="0.3">
      <c r="A2189" s="11">
        <v>903001033</v>
      </c>
      <c r="B2189" s="12" t="s">
        <v>2154</v>
      </c>
      <c r="C2189" s="11" t="s">
        <v>985</v>
      </c>
      <c r="D2189" s="12" t="s">
        <v>1560</v>
      </c>
      <c r="E2189" s="11" t="s">
        <v>1638</v>
      </c>
      <c r="F2189" s="12" t="s">
        <v>2077</v>
      </c>
      <c r="G2189" s="11" t="s">
        <v>2078</v>
      </c>
      <c r="H2189" s="12" t="s">
        <v>2079</v>
      </c>
      <c r="I2189" s="11" t="s">
        <v>2080</v>
      </c>
      <c r="J2189" s="12" t="s">
        <v>2077</v>
      </c>
      <c r="K2189" s="12"/>
      <c r="L2189" s="13">
        <v>910465395</v>
      </c>
    </row>
    <row r="2190" spans="1:12" x14ac:dyDescent="0.3">
      <c r="A2190" s="11">
        <v>903001035</v>
      </c>
      <c r="B2190" s="12" t="s">
        <v>2155</v>
      </c>
      <c r="C2190" s="11" t="s">
        <v>985</v>
      </c>
      <c r="D2190" s="12" t="s">
        <v>1560</v>
      </c>
      <c r="E2190" s="11" t="s">
        <v>1638</v>
      </c>
      <c r="F2190" s="12" t="s">
        <v>2077</v>
      </c>
      <c r="G2190" s="11" t="s">
        <v>2078</v>
      </c>
      <c r="H2190" s="12" t="s">
        <v>2079</v>
      </c>
      <c r="I2190" s="11" t="s">
        <v>2080</v>
      </c>
      <c r="J2190" s="12" t="s">
        <v>2077</v>
      </c>
      <c r="K2190" s="12"/>
      <c r="L2190" s="13">
        <v>1208222356</v>
      </c>
    </row>
    <row r="2191" spans="1:12" x14ac:dyDescent="0.3">
      <c r="A2191" s="11">
        <v>903001036</v>
      </c>
      <c r="B2191" s="12" t="s">
        <v>2156</v>
      </c>
      <c r="C2191" s="11" t="s">
        <v>985</v>
      </c>
      <c r="D2191" s="12" t="s">
        <v>1560</v>
      </c>
      <c r="E2191" s="11" t="s">
        <v>1638</v>
      </c>
      <c r="F2191" s="12" t="s">
        <v>2077</v>
      </c>
      <c r="G2191" s="11" t="s">
        <v>2078</v>
      </c>
      <c r="H2191" s="12" t="s">
        <v>2079</v>
      </c>
      <c r="I2191" s="11" t="s">
        <v>2080</v>
      </c>
      <c r="J2191" s="12" t="s">
        <v>2077</v>
      </c>
      <c r="K2191" s="12"/>
      <c r="L2191" s="13">
        <v>1603734767</v>
      </c>
    </row>
    <row r="2192" spans="1:12" x14ac:dyDescent="0.3">
      <c r="A2192" s="11">
        <v>903001039</v>
      </c>
      <c r="B2192" s="12" t="s">
        <v>2157</v>
      </c>
      <c r="C2192" s="11" t="s">
        <v>985</v>
      </c>
      <c r="D2192" s="12" t="s">
        <v>1560</v>
      </c>
      <c r="E2192" s="11" t="s">
        <v>1351</v>
      </c>
      <c r="F2192" s="12" t="s">
        <v>1938</v>
      </c>
      <c r="G2192" s="11" t="s">
        <v>1939</v>
      </c>
      <c r="H2192" s="12" t="s">
        <v>1940</v>
      </c>
      <c r="I2192" s="11" t="s">
        <v>1941</v>
      </c>
      <c r="J2192" s="12" t="s">
        <v>1942</v>
      </c>
      <c r="K2192" s="12"/>
      <c r="L2192" s="13">
        <v>398400</v>
      </c>
    </row>
    <row r="2193" spans="1:12" x14ac:dyDescent="0.3">
      <c r="A2193" s="11">
        <v>903001040</v>
      </c>
      <c r="B2193" s="12" t="s">
        <v>2434</v>
      </c>
      <c r="C2193" s="11" t="s">
        <v>985</v>
      </c>
      <c r="D2193" s="12" t="s">
        <v>1560</v>
      </c>
      <c r="E2193" s="11" t="s">
        <v>1351</v>
      </c>
      <c r="F2193" s="12" t="s">
        <v>1938</v>
      </c>
      <c r="G2193" s="11" t="s">
        <v>1939</v>
      </c>
      <c r="H2193" s="12" t="s">
        <v>1940</v>
      </c>
      <c r="I2193" s="11" t="s">
        <v>1941</v>
      </c>
      <c r="J2193" s="12" t="s">
        <v>1942</v>
      </c>
      <c r="K2193" s="12"/>
      <c r="L2193" s="13">
        <v>210000</v>
      </c>
    </row>
    <row r="2194" spans="1:12" x14ac:dyDescent="0.3">
      <c r="A2194" s="11">
        <v>903001041</v>
      </c>
      <c r="B2194" s="12" t="s">
        <v>2435</v>
      </c>
      <c r="C2194" s="11" t="s">
        <v>985</v>
      </c>
      <c r="D2194" s="12" t="s">
        <v>1560</v>
      </c>
      <c r="E2194" s="11" t="s">
        <v>1351</v>
      </c>
      <c r="F2194" s="12" t="s">
        <v>1938</v>
      </c>
      <c r="G2194" s="11" t="s">
        <v>1939</v>
      </c>
      <c r="H2194" s="12" t="s">
        <v>1940</v>
      </c>
      <c r="I2194" s="11" t="s">
        <v>1941</v>
      </c>
      <c r="J2194" s="12" t="s">
        <v>1942</v>
      </c>
      <c r="K2194" s="12"/>
      <c r="L2194" s="13">
        <v>210000</v>
      </c>
    </row>
    <row r="2195" spans="1:12" x14ac:dyDescent="0.3">
      <c r="A2195" s="11">
        <v>903001061</v>
      </c>
      <c r="B2195" s="12" t="s">
        <v>2158</v>
      </c>
      <c r="C2195" s="11" t="s">
        <v>985</v>
      </c>
      <c r="D2195" s="12" t="s">
        <v>1560</v>
      </c>
      <c r="E2195" s="11" t="s">
        <v>1316</v>
      </c>
      <c r="F2195" s="12" t="s">
        <v>1931</v>
      </c>
      <c r="G2195" s="11" t="s">
        <v>1972</v>
      </c>
      <c r="H2195" s="12" t="s">
        <v>1973</v>
      </c>
      <c r="I2195" s="11" t="s">
        <v>1997</v>
      </c>
      <c r="J2195" s="12" t="s">
        <v>1998</v>
      </c>
      <c r="K2195" s="12"/>
      <c r="L2195" s="13">
        <v>-232080</v>
      </c>
    </row>
    <row r="2196" spans="1:12" x14ac:dyDescent="0.3">
      <c r="A2196" s="11">
        <v>903001069</v>
      </c>
      <c r="B2196" s="12" t="s">
        <v>2159</v>
      </c>
      <c r="C2196" s="11" t="s">
        <v>985</v>
      </c>
      <c r="D2196" s="12" t="s">
        <v>1560</v>
      </c>
      <c r="E2196" s="11" t="s">
        <v>1320</v>
      </c>
      <c r="F2196" s="12" t="s">
        <v>1911</v>
      </c>
      <c r="G2196" s="11" t="s">
        <v>1912</v>
      </c>
      <c r="H2196" s="12" t="s">
        <v>1911</v>
      </c>
      <c r="I2196" s="11" t="s">
        <v>1913</v>
      </c>
      <c r="J2196" s="12" t="s">
        <v>1911</v>
      </c>
      <c r="K2196" s="12"/>
      <c r="L2196" s="13">
        <v>6139467</v>
      </c>
    </row>
    <row r="2197" spans="1:12" x14ac:dyDescent="0.3">
      <c r="A2197" s="11">
        <v>903001073</v>
      </c>
      <c r="B2197" s="12" t="s">
        <v>2419</v>
      </c>
      <c r="C2197" s="11" t="s">
        <v>985</v>
      </c>
      <c r="D2197" s="12" t="s">
        <v>1560</v>
      </c>
      <c r="E2197" s="11" t="s">
        <v>1316</v>
      </c>
      <c r="F2197" s="12" t="s">
        <v>1931</v>
      </c>
      <c r="G2197" s="11" t="s">
        <v>1972</v>
      </c>
      <c r="H2197" s="12" t="s">
        <v>1973</v>
      </c>
      <c r="I2197" s="11" t="s">
        <v>1997</v>
      </c>
      <c r="J2197" s="12" t="s">
        <v>1998</v>
      </c>
      <c r="K2197" s="12"/>
      <c r="L2197" s="13">
        <v>28580240</v>
      </c>
    </row>
    <row r="2198" spans="1:12" x14ac:dyDescent="0.3">
      <c r="A2198" s="11">
        <v>903001074</v>
      </c>
      <c r="B2198" s="12" t="s">
        <v>2420</v>
      </c>
      <c r="C2198" s="11" t="s">
        <v>985</v>
      </c>
      <c r="D2198" s="12" t="s">
        <v>1560</v>
      </c>
      <c r="E2198" s="11" t="s">
        <v>1316</v>
      </c>
      <c r="F2198" s="12" t="s">
        <v>1931</v>
      </c>
      <c r="G2198" s="11" t="s">
        <v>1972</v>
      </c>
      <c r="H2198" s="12" t="s">
        <v>1973</v>
      </c>
      <c r="I2198" s="11" t="s">
        <v>1997</v>
      </c>
      <c r="J2198" s="12" t="s">
        <v>1998</v>
      </c>
      <c r="K2198" s="12"/>
      <c r="L2198" s="13">
        <v>28221330</v>
      </c>
    </row>
    <row r="2199" spans="1:12" ht="22.5" x14ac:dyDescent="0.3">
      <c r="A2199" s="11">
        <v>903001076</v>
      </c>
      <c r="B2199" s="12" t="s">
        <v>2160</v>
      </c>
      <c r="C2199" s="11" t="s">
        <v>985</v>
      </c>
      <c r="D2199" s="12" t="s">
        <v>1560</v>
      </c>
      <c r="E2199" s="11" t="s">
        <v>2161</v>
      </c>
      <c r="F2199" s="12" t="s">
        <v>2162</v>
      </c>
      <c r="G2199" s="11" t="s">
        <v>1562</v>
      </c>
      <c r="H2199" s="12" t="s">
        <v>1561</v>
      </c>
      <c r="I2199" s="11" t="s">
        <v>2163</v>
      </c>
      <c r="J2199" s="12" t="s">
        <v>2164</v>
      </c>
      <c r="K2199" s="12"/>
      <c r="L2199" s="13">
        <v>1626172337</v>
      </c>
    </row>
    <row r="2200" spans="1:12" ht="22.5" x14ac:dyDescent="0.3">
      <c r="A2200" s="11">
        <v>903001080</v>
      </c>
      <c r="B2200" s="12" t="s">
        <v>2165</v>
      </c>
      <c r="C2200" s="11" t="s">
        <v>985</v>
      </c>
      <c r="D2200" s="12" t="s">
        <v>1560</v>
      </c>
      <c r="E2200" s="11" t="s">
        <v>2161</v>
      </c>
      <c r="F2200" s="12" t="s">
        <v>2162</v>
      </c>
      <c r="G2200" s="11" t="s">
        <v>1562</v>
      </c>
      <c r="H2200" s="12" t="s">
        <v>1561</v>
      </c>
      <c r="I2200" s="11" t="s">
        <v>2163</v>
      </c>
      <c r="J2200" s="12" t="s">
        <v>2164</v>
      </c>
      <c r="K2200" s="12"/>
      <c r="L2200" s="13">
        <v>-6170700</v>
      </c>
    </row>
    <row r="2201" spans="1:12" ht="22.5" x14ac:dyDescent="0.3">
      <c r="A2201" s="11">
        <v>903001081</v>
      </c>
      <c r="B2201" s="12" t="s">
        <v>2503</v>
      </c>
      <c r="C2201" s="11" t="s">
        <v>985</v>
      </c>
      <c r="D2201" s="12" t="s">
        <v>1560</v>
      </c>
      <c r="E2201" s="11" t="s">
        <v>2161</v>
      </c>
      <c r="F2201" s="12" t="s">
        <v>2162</v>
      </c>
      <c r="G2201" s="11" t="s">
        <v>1562</v>
      </c>
      <c r="H2201" s="12" t="s">
        <v>1561</v>
      </c>
      <c r="I2201" s="11" t="s">
        <v>2163</v>
      </c>
      <c r="J2201" s="12" t="s">
        <v>2164</v>
      </c>
      <c r="K2201" s="12"/>
      <c r="L2201" s="13">
        <v>-1172080</v>
      </c>
    </row>
    <row r="2202" spans="1:12" ht="22.5" x14ac:dyDescent="0.3">
      <c r="A2202" s="11">
        <v>903001083</v>
      </c>
      <c r="B2202" s="12" t="s">
        <v>2166</v>
      </c>
      <c r="C2202" s="11" t="s">
        <v>985</v>
      </c>
      <c r="D2202" s="12" t="s">
        <v>1560</v>
      </c>
      <c r="E2202" s="11" t="s">
        <v>2161</v>
      </c>
      <c r="F2202" s="12" t="s">
        <v>2162</v>
      </c>
      <c r="G2202" s="11" t="s">
        <v>1562</v>
      </c>
      <c r="H2202" s="12" t="s">
        <v>1561</v>
      </c>
      <c r="I2202" s="11" t="s">
        <v>2163</v>
      </c>
      <c r="J2202" s="12" t="s">
        <v>2164</v>
      </c>
      <c r="K2202" s="12"/>
      <c r="L2202" s="13">
        <v>-7574350</v>
      </c>
    </row>
    <row r="2203" spans="1:12" ht="22.5" x14ac:dyDescent="0.3">
      <c r="A2203" s="11">
        <v>903001084</v>
      </c>
      <c r="B2203" s="12" t="s">
        <v>2167</v>
      </c>
      <c r="C2203" s="11" t="s">
        <v>985</v>
      </c>
      <c r="D2203" s="12" t="s">
        <v>1560</v>
      </c>
      <c r="E2203" s="11" t="s">
        <v>2161</v>
      </c>
      <c r="F2203" s="12" t="s">
        <v>2162</v>
      </c>
      <c r="G2203" s="11" t="s">
        <v>1562</v>
      </c>
      <c r="H2203" s="12" t="s">
        <v>1561</v>
      </c>
      <c r="I2203" s="11" t="s">
        <v>2163</v>
      </c>
      <c r="J2203" s="12" t="s">
        <v>2164</v>
      </c>
      <c r="K2203" s="12"/>
      <c r="L2203" s="13">
        <v>-605640</v>
      </c>
    </row>
    <row r="2204" spans="1:12" x14ac:dyDescent="0.3">
      <c r="A2204" s="11">
        <v>903001094</v>
      </c>
      <c r="B2204" s="12" t="s">
        <v>2168</v>
      </c>
      <c r="C2204" s="11" t="s">
        <v>985</v>
      </c>
      <c r="D2204" s="12" t="s">
        <v>1560</v>
      </c>
      <c r="E2204" s="11" t="s">
        <v>1921</v>
      </c>
      <c r="F2204" s="12" t="s">
        <v>1922</v>
      </c>
      <c r="G2204" s="11" t="s">
        <v>1923</v>
      </c>
      <c r="H2204" s="12" t="s">
        <v>1924</v>
      </c>
      <c r="I2204" s="11" t="s">
        <v>1925</v>
      </c>
      <c r="J2204" s="12" t="s">
        <v>1922</v>
      </c>
      <c r="K2204" s="12"/>
      <c r="L2204" s="13">
        <v>32760000</v>
      </c>
    </row>
    <row r="2205" spans="1:12" x14ac:dyDescent="0.3">
      <c r="A2205" s="11">
        <v>903001095</v>
      </c>
      <c r="B2205" s="12" t="s">
        <v>2169</v>
      </c>
      <c r="C2205" s="11" t="s">
        <v>985</v>
      </c>
      <c r="D2205" s="12" t="s">
        <v>1560</v>
      </c>
      <c r="E2205" s="11" t="s">
        <v>1340</v>
      </c>
      <c r="F2205" s="12" t="s">
        <v>1966</v>
      </c>
      <c r="G2205" s="11" t="s">
        <v>1972</v>
      </c>
      <c r="H2205" s="12" t="s">
        <v>1973</v>
      </c>
      <c r="I2205" s="11" t="s">
        <v>1969</v>
      </c>
      <c r="J2205" s="12" t="s">
        <v>1970</v>
      </c>
      <c r="K2205" s="12"/>
      <c r="L2205" s="13">
        <v>34999350</v>
      </c>
    </row>
    <row r="2206" spans="1:12" x14ac:dyDescent="0.3">
      <c r="A2206" s="11">
        <v>903001097</v>
      </c>
      <c r="B2206" s="12" t="s">
        <v>2170</v>
      </c>
      <c r="C2206" s="11" t="s">
        <v>985</v>
      </c>
      <c r="D2206" s="12" t="s">
        <v>1560</v>
      </c>
      <c r="E2206" s="11" t="s">
        <v>1340</v>
      </c>
      <c r="F2206" s="12" t="s">
        <v>1966</v>
      </c>
      <c r="G2206" s="11" t="s">
        <v>1972</v>
      </c>
      <c r="H2206" s="12" t="s">
        <v>1973</v>
      </c>
      <c r="I2206" s="11" t="s">
        <v>1969</v>
      </c>
      <c r="J2206" s="12" t="s">
        <v>1970</v>
      </c>
      <c r="K2206" s="12"/>
      <c r="L2206" s="13">
        <v>80411160</v>
      </c>
    </row>
    <row r="2207" spans="1:12" x14ac:dyDescent="0.3">
      <c r="A2207" s="11">
        <v>903001108</v>
      </c>
      <c r="B2207" s="12" t="s">
        <v>2427</v>
      </c>
      <c r="C2207" s="11" t="s">
        <v>985</v>
      </c>
      <c r="D2207" s="12" t="s">
        <v>1560</v>
      </c>
      <c r="E2207" s="11" t="s">
        <v>1340</v>
      </c>
      <c r="F2207" s="12" t="s">
        <v>1966</v>
      </c>
      <c r="G2207" s="11" t="s">
        <v>1972</v>
      </c>
      <c r="H2207" s="12" t="s">
        <v>1973</v>
      </c>
      <c r="I2207" s="11" t="s">
        <v>1969</v>
      </c>
      <c r="J2207" s="12" t="s">
        <v>1970</v>
      </c>
      <c r="K2207" s="12"/>
      <c r="L2207" s="13">
        <v>30794800</v>
      </c>
    </row>
    <row r="2208" spans="1:12" x14ac:dyDescent="0.3">
      <c r="A2208" s="11">
        <v>903001109</v>
      </c>
      <c r="B2208" s="12" t="s">
        <v>2171</v>
      </c>
      <c r="C2208" s="11" t="s">
        <v>985</v>
      </c>
      <c r="D2208" s="12" t="s">
        <v>1560</v>
      </c>
      <c r="E2208" s="11" t="s">
        <v>1316</v>
      </c>
      <c r="F2208" s="12" t="s">
        <v>1931</v>
      </c>
      <c r="G2208" s="11" t="s">
        <v>1972</v>
      </c>
      <c r="H2208" s="12" t="s">
        <v>1973</v>
      </c>
      <c r="I2208" s="11" t="s">
        <v>1934</v>
      </c>
      <c r="J2208" s="12" t="s">
        <v>1935</v>
      </c>
      <c r="K2208" s="12"/>
      <c r="L2208" s="13">
        <v>404179890</v>
      </c>
    </row>
    <row r="2209" spans="1:12" x14ac:dyDescent="0.3">
      <c r="A2209" s="11">
        <v>903001116</v>
      </c>
      <c r="B2209" s="12" t="s">
        <v>2172</v>
      </c>
      <c r="C2209" s="11" t="s">
        <v>985</v>
      </c>
      <c r="D2209" s="12" t="s">
        <v>1560</v>
      </c>
      <c r="E2209" s="11" t="s">
        <v>1638</v>
      </c>
      <c r="F2209" s="12" t="s">
        <v>2077</v>
      </c>
      <c r="G2209" s="11" t="s">
        <v>2078</v>
      </c>
      <c r="H2209" s="12" t="s">
        <v>2079</v>
      </c>
      <c r="I2209" s="11" t="s">
        <v>2080</v>
      </c>
      <c r="J2209" s="12" t="s">
        <v>2077</v>
      </c>
      <c r="K2209" s="12"/>
      <c r="L2209" s="13">
        <v>432371390</v>
      </c>
    </row>
    <row r="2210" spans="1:12" x14ac:dyDescent="0.3">
      <c r="A2210" s="11">
        <v>903001117</v>
      </c>
      <c r="B2210" s="12" t="s">
        <v>2173</v>
      </c>
      <c r="C2210" s="11" t="s">
        <v>985</v>
      </c>
      <c r="D2210" s="12" t="s">
        <v>1560</v>
      </c>
      <c r="E2210" s="11" t="s">
        <v>1638</v>
      </c>
      <c r="F2210" s="12" t="s">
        <v>2077</v>
      </c>
      <c r="G2210" s="11" t="s">
        <v>2078</v>
      </c>
      <c r="H2210" s="12" t="s">
        <v>2079</v>
      </c>
      <c r="I2210" s="11" t="s">
        <v>2080</v>
      </c>
      <c r="J2210" s="12" t="s">
        <v>2077</v>
      </c>
      <c r="K2210" s="12"/>
      <c r="L2210" s="13">
        <v>306321690</v>
      </c>
    </row>
    <row r="2211" spans="1:12" x14ac:dyDescent="0.3">
      <c r="A2211" s="11">
        <v>903001125</v>
      </c>
      <c r="B2211" s="12" t="s">
        <v>2174</v>
      </c>
      <c r="C2211" s="11" t="s">
        <v>985</v>
      </c>
      <c r="D2211" s="12" t="s">
        <v>1560</v>
      </c>
      <c r="E2211" s="11" t="s">
        <v>1638</v>
      </c>
      <c r="F2211" s="12" t="s">
        <v>2077</v>
      </c>
      <c r="G2211" s="11" t="s">
        <v>2115</v>
      </c>
      <c r="H2211" s="12" t="s">
        <v>2116</v>
      </c>
      <c r="I2211" s="11" t="s">
        <v>2080</v>
      </c>
      <c r="J2211" s="12" t="s">
        <v>2077</v>
      </c>
      <c r="K2211" s="12"/>
      <c r="L2211" s="13">
        <v>64646</v>
      </c>
    </row>
    <row r="2212" spans="1:12" ht="22.5" x14ac:dyDescent="0.3">
      <c r="A2212" s="11">
        <v>903001127</v>
      </c>
      <c r="B2212" s="12" t="s">
        <v>2175</v>
      </c>
      <c r="C2212" s="11" t="s">
        <v>985</v>
      </c>
      <c r="D2212" s="12" t="s">
        <v>1560</v>
      </c>
      <c r="E2212" s="11" t="s">
        <v>2161</v>
      </c>
      <c r="F2212" s="12" t="s">
        <v>2162</v>
      </c>
      <c r="G2212" s="11" t="s">
        <v>1562</v>
      </c>
      <c r="H2212" s="12" t="s">
        <v>1561</v>
      </c>
      <c r="I2212" s="11" t="s">
        <v>2163</v>
      </c>
      <c r="J2212" s="12" t="s">
        <v>2164</v>
      </c>
      <c r="K2212" s="12"/>
      <c r="L2212" s="13">
        <v>1015132128</v>
      </c>
    </row>
    <row r="2213" spans="1:12" ht="22.5" x14ac:dyDescent="0.3">
      <c r="A2213" s="11">
        <v>903001128</v>
      </c>
      <c r="B2213" s="12" t="s">
        <v>2176</v>
      </c>
      <c r="C2213" s="11" t="s">
        <v>985</v>
      </c>
      <c r="D2213" s="12" t="s">
        <v>1560</v>
      </c>
      <c r="E2213" s="11" t="s">
        <v>2161</v>
      </c>
      <c r="F2213" s="12" t="s">
        <v>2162</v>
      </c>
      <c r="G2213" s="11" t="s">
        <v>1562</v>
      </c>
      <c r="H2213" s="12" t="s">
        <v>1561</v>
      </c>
      <c r="I2213" s="11" t="s">
        <v>2163</v>
      </c>
      <c r="J2213" s="12" t="s">
        <v>2164</v>
      </c>
      <c r="K2213" s="12"/>
      <c r="L2213" s="13">
        <v>-12570460</v>
      </c>
    </row>
    <row r="2214" spans="1:12" x14ac:dyDescent="0.3">
      <c r="A2214" s="11">
        <v>903001130</v>
      </c>
      <c r="B2214" s="12" t="s">
        <v>2486</v>
      </c>
      <c r="C2214" s="11" t="s">
        <v>985</v>
      </c>
      <c r="D2214" s="12" t="s">
        <v>1560</v>
      </c>
      <c r="E2214" s="11" t="s">
        <v>1638</v>
      </c>
      <c r="F2214" s="12" t="s">
        <v>2077</v>
      </c>
      <c r="G2214" s="11" t="s">
        <v>2078</v>
      </c>
      <c r="H2214" s="12" t="s">
        <v>2079</v>
      </c>
      <c r="I2214" s="11" t="s">
        <v>2080</v>
      </c>
      <c r="J2214" s="12" t="s">
        <v>2077</v>
      </c>
      <c r="K2214" s="12"/>
      <c r="L2214" s="13">
        <v>237600</v>
      </c>
    </row>
    <row r="2215" spans="1:12" x14ac:dyDescent="0.3">
      <c r="A2215" s="11">
        <v>903001131</v>
      </c>
      <c r="B2215" s="12" t="s">
        <v>2487</v>
      </c>
      <c r="C2215" s="11" t="s">
        <v>985</v>
      </c>
      <c r="D2215" s="12" t="s">
        <v>1560</v>
      </c>
      <c r="E2215" s="11" t="s">
        <v>1638</v>
      </c>
      <c r="F2215" s="12" t="s">
        <v>2077</v>
      </c>
      <c r="G2215" s="11" t="s">
        <v>2078</v>
      </c>
      <c r="H2215" s="12" t="s">
        <v>2079</v>
      </c>
      <c r="I2215" s="11" t="s">
        <v>2080</v>
      </c>
      <c r="J2215" s="12" t="s">
        <v>2077</v>
      </c>
      <c r="K2215" s="12"/>
      <c r="L2215" s="13">
        <v>237600</v>
      </c>
    </row>
    <row r="2216" spans="1:12" x14ac:dyDescent="0.3">
      <c r="A2216" s="11">
        <v>903001133</v>
      </c>
      <c r="B2216" s="12" t="s">
        <v>2488</v>
      </c>
      <c r="C2216" s="11" t="s">
        <v>985</v>
      </c>
      <c r="D2216" s="12" t="s">
        <v>1560</v>
      </c>
      <c r="E2216" s="11" t="s">
        <v>1638</v>
      </c>
      <c r="F2216" s="12" t="s">
        <v>2077</v>
      </c>
      <c r="G2216" s="11" t="s">
        <v>2078</v>
      </c>
      <c r="H2216" s="12" t="s">
        <v>2079</v>
      </c>
      <c r="I2216" s="11" t="s">
        <v>2080</v>
      </c>
      <c r="J2216" s="12" t="s">
        <v>2077</v>
      </c>
      <c r="K2216" s="12"/>
      <c r="L2216" s="13">
        <v>475200</v>
      </c>
    </row>
    <row r="2217" spans="1:12" x14ac:dyDescent="0.3">
      <c r="A2217" s="11">
        <v>903001134</v>
      </c>
      <c r="B2217" s="12" t="s">
        <v>2177</v>
      </c>
      <c r="C2217" s="11" t="s">
        <v>985</v>
      </c>
      <c r="D2217" s="12" t="s">
        <v>1560</v>
      </c>
      <c r="E2217" s="11" t="s">
        <v>1320</v>
      </c>
      <c r="F2217" s="12" t="s">
        <v>1911</v>
      </c>
      <c r="G2217" s="11" t="s">
        <v>1912</v>
      </c>
      <c r="H2217" s="12" t="s">
        <v>1911</v>
      </c>
      <c r="I2217" s="11" t="s">
        <v>1913</v>
      </c>
      <c r="J2217" s="12" t="s">
        <v>1911</v>
      </c>
      <c r="K2217" s="12"/>
      <c r="L2217" s="13">
        <v>98648200</v>
      </c>
    </row>
    <row r="2218" spans="1:12" ht="22.5" x14ac:dyDescent="0.3">
      <c r="A2218" s="11">
        <v>903001135</v>
      </c>
      <c r="B2218" s="12" t="s">
        <v>2178</v>
      </c>
      <c r="C2218" s="11" t="s">
        <v>985</v>
      </c>
      <c r="D2218" s="12" t="s">
        <v>1560</v>
      </c>
      <c r="E2218" s="11" t="s">
        <v>2161</v>
      </c>
      <c r="F2218" s="12" t="s">
        <v>2162</v>
      </c>
      <c r="G2218" s="11" t="s">
        <v>1562</v>
      </c>
      <c r="H2218" s="12" t="s">
        <v>1561</v>
      </c>
      <c r="I2218" s="11" t="s">
        <v>2163</v>
      </c>
      <c r="J2218" s="12" t="s">
        <v>2164</v>
      </c>
      <c r="K2218" s="12"/>
      <c r="L2218" s="13">
        <v>2711723900</v>
      </c>
    </row>
    <row r="2219" spans="1:12" x14ac:dyDescent="0.3">
      <c r="A2219" s="11">
        <v>903001139</v>
      </c>
      <c r="B2219" s="12" t="s">
        <v>2179</v>
      </c>
      <c r="C2219" s="11" t="s">
        <v>985</v>
      </c>
      <c r="D2219" s="12" t="s">
        <v>1560</v>
      </c>
      <c r="E2219" s="11" t="s">
        <v>1316</v>
      </c>
      <c r="F2219" s="12" t="s">
        <v>1931</v>
      </c>
      <c r="G2219" s="11" t="s">
        <v>1932</v>
      </c>
      <c r="H2219" s="12" t="s">
        <v>1933</v>
      </c>
      <c r="I2219" s="11" t="s">
        <v>1934</v>
      </c>
      <c r="J2219" s="12" t="s">
        <v>1935</v>
      </c>
      <c r="K2219" s="12"/>
      <c r="L2219" s="13">
        <v>3578077220</v>
      </c>
    </row>
    <row r="2220" spans="1:12" x14ac:dyDescent="0.3">
      <c r="A2220" s="11">
        <v>903001140</v>
      </c>
      <c r="B2220" s="12" t="s">
        <v>2180</v>
      </c>
      <c r="C2220" s="11" t="s">
        <v>985</v>
      </c>
      <c r="D2220" s="12" t="s">
        <v>1560</v>
      </c>
      <c r="E2220" s="11" t="s">
        <v>1316</v>
      </c>
      <c r="F2220" s="12" t="s">
        <v>1931</v>
      </c>
      <c r="G2220" s="11" t="s">
        <v>1932</v>
      </c>
      <c r="H2220" s="12" t="s">
        <v>1933</v>
      </c>
      <c r="I2220" s="11" t="s">
        <v>1934</v>
      </c>
      <c r="J2220" s="12" t="s">
        <v>1935</v>
      </c>
      <c r="K2220" s="12"/>
      <c r="L2220" s="13">
        <v>2063160633</v>
      </c>
    </row>
    <row r="2221" spans="1:12" x14ac:dyDescent="0.3">
      <c r="A2221" s="11">
        <v>903001141</v>
      </c>
      <c r="B2221" s="12" t="s">
        <v>2181</v>
      </c>
      <c r="C2221" s="11" t="s">
        <v>985</v>
      </c>
      <c r="D2221" s="12" t="s">
        <v>1560</v>
      </c>
      <c r="E2221" s="11" t="s">
        <v>1316</v>
      </c>
      <c r="F2221" s="12" t="s">
        <v>1931</v>
      </c>
      <c r="G2221" s="11" t="s">
        <v>1932</v>
      </c>
      <c r="H2221" s="12" t="s">
        <v>1933</v>
      </c>
      <c r="I2221" s="11" t="s">
        <v>1934</v>
      </c>
      <c r="J2221" s="12" t="s">
        <v>1935</v>
      </c>
      <c r="K2221" s="12"/>
      <c r="L2221" s="13">
        <v>8832000</v>
      </c>
    </row>
    <row r="2222" spans="1:12" x14ac:dyDescent="0.3">
      <c r="A2222" s="11">
        <v>903001146</v>
      </c>
      <c r="B2222" s="12" t="s">
        <v>2182</v>
      </c>
      <c r="C2222" s="11" t="s">
        <v>985</v>
      </c>
      <c r="D2222" s="12" t="s">
        <v>1560</v>
      </c>
      <c r="E2222" s="11" t="s">
        <v>1638</v>
      </c>
      <c r="F2222" s="12" t="s">
        <v>2077</v>
      </c>
      <c r="G2222" s="11" t="s">
        <v>2078</v>
      </c>
      <c r="H2222" s="12" t="s">
        <v>2079</v>
      </c>
      <c r="I2222" s="11" t="s">
        <v>2080</v>
      </c>
      <c r="J2222" s="12" t="s">
        <v>2077</v>
      </c>
      <c r="K2222" s="12"/>
      <c r="L2222" s="13">
        <v>53164800</v>
      </c>
    </row>
    <row r="2223" spans="1:12" x14ac:dyDescent="0.3">
      <c r="A2223" s="11">
        <v>903001155</v>
      </c>
      <c r="B2223" s="12" t="s">
        <v>2449</v>
      </c>
      <c r="C2223" s="11" t="s">
        <v>985</v>
      </c>
      <c r="D2223" s="12" t="s">
        <v>1560</v>
      </c>
      <c r="E2223" s="11" t="s">
        <v>1359</v>
      </c>
      <c r="F2223" s="12" t="s">
        <v>1947</v>
      </c>
      <c r="G2223" s="11" t="s">
        <v>1948</v>
      </c>
      <c r="H2223" s="12" t="s">
        <v>1947</v>
      </c>
      <c r="I2223" s="11" t="s">
        <v>1949</v>
      </c>
      <c r="J2223" s="12" t="s">
        <v>1947</v>
      </c>
      <c r="K2223" s="12"/>
      <c r="L2223" s="13">
        <v>26400</v>
      </c>
    </row>
    <row r="2224" spans="1:12" x14ac:dyDescent="0.3">
      <c r="A2224" s="11">
        <v>903001156</v>
      </c>
      <c r="B2224" s="12" t="s">
        <v>2460</v>
      </c>
      <c r="C2224" s="11" t="s">
        <v>985</v>
      </c>
      <c r="D2224" s="12" t="s">
        <v>1560</v>
      </c>
      <c r="E2224" s="11" t="s">
        <v>1523</v>
      </c>
      <c r="F2224" s="12" t="s">
        <v>1561</v>
      </c>
      <c r="G2224" s="11" t="s">
        <v>1562</v>
      </c>
      <c r="H2224" s="12" t="s">
        <v>1561</v>
      </c>
      <c r="I2224" s="11" t="s">
        <v>2458</v>
      </c>
      <c r="J2224" s="12" t="s">
        <v>2459</v>
      </c>
      <c r="K2224" s="12"/>
      <c r="L2224" s="13">
        <v>32700000</v>
      </c>
    </row>
    <row r="2225" spans="1:12" x14ac:dyDescent="0.3">
      <c r="A2225" s="11">
        <v>903001157</v>
      </c>
      <c r="B2225" s="12" t="s">
        <v>2461</v>
      </c>
      <c r="C2225" s="11" t="s">
        <v>985</v>
      </c>
      <c r="D2225" s="12" t="s">
        <v>1560</v>
      </c>
      <c r="E2225" s="11" t="s">
        <v>1523</v>
      </c>
      <c r="F2225" s="12" t="s">
        <v>1561</v>
      </c>
      <c r="G2225" s="11" t="s">
        <v>1562</v>
      </c>
      <c r="H2225" s="12" t="s">
        <v>1561</v>
      </c>
      <c r="I2225" s="11" t="s">
        <v>2458</v>
      </c>
      <c r="J2225" s="12" t="s">
        <v>2459</v>
      </c>
      <c r="K2225" s="12"/>
      <c r="L2225" s="13">
        <v>6204000</v>
      </c>
    </row>
    <row r="2226" spans="1:12" x14ac:dyDescent="0.3">
      <c r="A2226" s="11">
        <v>903001160</v>
      </c>
      <c r="B2226" s="12" t="s">
        <v>2183</v>
      </c>
      <c r="C2226" s="11" t="s">
        <v>985</v>
      </c>
      <c r="D2226" s="12" t="s">
        <v>1560</v>
      </c>
      <c r="E2226" s="11" t="s">
        <v>1359</v>
      </c>
      <c r="F2226" s="12" t="s">
        <v>1947</v>
      </c>
      <c r="G2226" s="11" t="s">
        <v>1948</v>
      </c>
      <c r="H2226" s="12" t="s">
        <v>1947</v>
      </c>
      <c r="I2226" s="11" t="s">
        <v>1949</v>
      </c>
      <c r="J2226" s="12" t="s">
        <v>1947</v>
      </c>
      <c r="K2226" s="12"/>
      <c r="L2226" s="13">
        <v>715228600</v>
      </c>
    </row>
    <row r="2227" spans="1:12" x14ac:dyDescent="0.3">
      <c r="A2227" s="11">
        <v>903001161</v>
      </c>
      <c r="B2227" s="12" t="s">
        <v>2184</v>
      </c>
      <c r="C2227" s="11" t="s">
        <v>985</v>
      </c>
      <c r="D2227" s="12" t="s">
        <v>1560</v>
      </c>
      <c r="E2227" s="11" t="s">
        <v>1638</v>
      </c>
      <c r="F2227" s="12" t="s">
        <v>2077</v>
      </c>
      <c r="G2227" s="11" t="s">
        <v>2078</v>
      </c>
      <c r="H2227" s="12" t="s">
        <v>2079</v>
      </c>
      <c r="I2227" s="11" t="s">
        <v>2080</v>
      </c>
      <c r="J2227" s="12" t="s">
        <v>2077</v>
      </c>
      <c r="K2227" s="12"/>
      <c r="L2227" s="13">
        <v>408890640</v>
      </c>
    </row>
    <row r="2228" spans="1:12" x14ac:dyDescent="0.3">
      <c r="A2228" s="11">
        <v>903001162</v>
      </c>
      <c r="B2228" s="12" t="s">
        <v>2185</v>
      </c>
      <c r="C2228" s="11" t="s">
        <v>985</v>
      </c>
      <c r="D2228" s="12" t="s">
        <v>1560</v>
      </c>
      <c r="E2228" s="11" t="s">
        <v>1638</v>
      </c>
      <c r="F2228" s="12" t="s">
        <v>2077</v>
      </c>
      <c r="G2228" s="11" t="s">
        <v>2078</v>
      </c>
      <c r="H2228" s="12" t="s">
        <v>2079</v>
      </c>
      <c r="I2228" s="11" t="s">
        <v>2080</v>
      </c>
      <c r="J2228" s="12" t="s">
        <v>2077</v>
      </c>
      <c r="K2228" s="12"/>
      <c r="L2228" s="13">
        <v>99364320</v>
      </c>
    </row>
    <row r="2229" spans="1:12" x14ac:dyDescent="0.3">
      <c r="A2229" s="11">
        <v>903001163</v>
      </c>
      <c r="B2229" s="12" t="s">
        <v>2186</v>
      </c>
      <c r="C2229" s="11" t="s">
        <v>985</v>
      </c>
      <c r="D2229" s="12" t="s">
        <v>1560</v>
      </c>
      <c r="E2229" s="11" t="s">
        <v>1638</v>
      </c>
      <c r="F2229" s="12" t="s">
        <v>2077</v>
      </c>
      <c r="G2229" s="11" t="s">
        <v>2078</v>
      </c>
      <c r="H2229" s="12" t="s">
        <v>2079</v>
      </c>
      <c r="I2229" s="11" t="s">
        <v>2080</v>
      </c>
      <c r="J2229" s="12" t="s">
        <v>2077</v>
      </c>
      <c r="K2229" s="12"/>
      <c r="L2229" s="13">
        <v>315634976</v>
      </c>
    </row>
    <row r="2230" spans="1:12" x14ac:dyDescent="0.3">
      <c r="A2230" s="11">
        <v>903001164</v>
      </c>
      <c r="B2230" s="12" t="s">
        <v>2187</v>
      </c>
      <c r="C2230" s="11" t="s">
        <v>985</v>
      </c>
      <c r="D2230" s="12" t="s">
        <v>1560</v>
      </c>
      <c r="E2230" s="11" t="s">
        <v>1638</v>
      </c>
      <c r="F2230" s="12" t="s">
        <v>2077</v>
      </c>
      <c r="G2230" s="11" t="s">
        <v>2078</v>
      </c>
      <c r="H2230" s="12" t="s">
        <v>2079</v>
      </c>
      <c r="I2230" s="11" t="s">
        <v>2080</v>
      </c>
      <c r="J2230" s="12" t="s">
        <v>2077</v>
      </c>
      <c r="K2230" s="12"/>
      <c r="L2230" s="13">
        <v>341041069</v>
      </c>
    </row>
    <row r="2231" spans="1:12" x14ac:dyDescent="0.3">
      <c r="A2231" s="11">
        <v>903001172</v>
      </c>
      <c r="B2231" s="12" t="s">
        <v>2188</v>
      </c>
      <c r="C2231" s="11" t="s">
        <v>985</v>
      </c>
      <c r="D2231" s="12" t="s">
        <v>1560</v>
      </c>
      <c r="E2231" s="11" t="s">
        <v>1316</v>
      </c>
      <c r="F2231" s="12" t="s">
        <v>1931</v>
      </c>
      <c r="G2231" s="11" t="s">
        <v>1995</v>
      </c>
      <c r="H2231" s="12" t="s">
        <v>1996</v>
      </c>
      <c r="I2231" s="11" t="s">
        <v>1934</v>
      </c>
      <c r="J2231" s="12" t="s">
        <v>1935</v>
      </c>
      <c r="K2231" s="12"/>
      <c r="L2231" s="13">
        <v>73863800</v>
      </c>
    </row>
    <row r="2232" spans="1:12" x14ac:dyDescent="0.3">
      <c r="A2232" s="11">
        <v>903001173</v>
      </c>
      <c r="B2232" s="12" t="s">
        <v>2189</v>
      </c>
      <c r="C2232" s="11" t="s">
        <v>985</v>
      </c>
      <c r="D2232" s="12" t="s">
        <v>1560</v>
      </c>
      <c r="E2232" s="11" t="s">
        <v>1320</v>
      </c>
      <c r="F2232" s="12" t="s">
        <v>1911</v>
      </c>
      <c r="G2232" s="11" t="s">
        <v>1912</v>
      </c>
      <c r="H2232" s="12" t="s">
        <v>1911</v>
      </c>
      <c r="I2232" s="11" t="s">
        <v>1913</v>
      </c>
      <c r="J2232" s="12" t="s">
        <v>1911</v>
      </c>
      <c r="K2232" s="12"/>
      <c r="L2232" s="13">
        <v>644541000</v>
      </c>
    </row>
    <row r="2233" spans="1:12" x14ac:dyDescent="0.3">
      <c r="A2233" s="11">
        <v>903001178</v>
      </c>
      <c r="B2233" s="12" t="s">
        <v>2190</v>
      </c>
      <c r="C2233" s="11" t="s">
        <v>985</v>
      </c>
      <c r="D2233" s="12" t="s">
        <v>1560</v>
      </c>
      <c r="E2233" s="11" t="s">
        <v>1638</v>
      </c>
      <c r="F2233" s="12" t="s">
        <v>2077</v>
      </c>
      <c r="G2233" s="11" t="s">
        <v>2115</v>
      </c>
      <c r="H2233" s="12" t="s">
        <v>2116</v>
      </c>
      <c r="I2233" s="11" t="s">
        <v>2080</v>
      </c>
      <c r="J2233" s="12" t="s">
        <v>2077</v>
      </c>
      <c r="K2233" s="12"/>
      <c r="L2233" s="13">
        <v>224040060</v>
      </c>
    </row>
    <row r="2234" spans="1:12" x14ac:dyDescent="0.3">
      <c r="A2234" s="11">
        <v>903001179</v>
      </c>
      <c r="B2234" s="12" t="s">
        <v>2191</v>
      </c>
      <c r="C2234" s="11" t="s">
        <v>985</v>
      </c>
      <c r="D2234" s="12" t="s">
        <v>1560</v>
      </c>
      <c r="E2234" s="11" t="s">
        <v>1638</v>
      </c>
      <c r="F2234" s="12" t="s">
        <v>2077</v>
      </c>
      <c r="G2234" s="11" t="s">
        <v>2115</v>
      </c>
      <c r="H2234" s="12" t="s">
        <v>2116</v>
      </c>
      <c r="I2234" s="11" t="s">
        <v>2080</v>
      </c>
      <c r="J2234" s="12" t="s">
        <v>2077</v>
      </c>
      <c r="K2234" s="12"/>
      <c r="L2234" s="13">
        <v>197220540</v>
      </c>
    </row>
    <row r="2235" spans="1:12" ht="22.5" x14ac:dyDescent="0.3">
      <c r="A2235" s="11">
        <v>903001180</v>
      </c>
      <c r="B2235" s="12" t="s">
        <v>2192</v>
      </c>
      <c r="C2235" s="11" t="s">
        <v>985</v>
      </c>
      <c r="D2235" s="12" t="s">
        <v>1560</v>
      </c>
      <c r="E2235" s="11" t="s">
        <v>1638</v>
      </c>
      <c r="F2235" s="12" t="s">
        <v>2077</v>
      </c>
      <c r="G2235" s="11" t="s">
        <v>2115</v>
      </c>
      <c r="H2235" s="12" t="s">
        <v>2116</v>
      </c>
      <c r="I2235" s="11" t="s">
        <v>2080</v>
      </c>
      <c r="J2235" s="12" t="s">
        <v>2077</v>
      </c>
      <c r="K2235" s="12"/>
      <c r="L2235" s="13">
        <v>269697630</v>
      </c>
    </row>
    <row r="2236" spans="1:12" x14ac:dyDescent="0.3">
      <c r="A2236" s="11">
        <v>903001183</v>
      </c>
      <c r="B2236" s="12" t="s">
        <v>2193</v>
      </c>
      <c r="C2236" s="11" t="s">
        <v>985</v>
      </c>
      <c r="D2236" s="12" t="s">
        <v>1560</v>
      </c>
      <c r="E2236" s="11" t="s">
        <v>1359</v>
      </c>
      <c r="F2236" s="12" t="s">
        <v>1947</v>
      </c>
      <c r="G2236" s="11" t="s">
        <v>1948</v>
      </c>
      <c r="H2236" s="12" t="s">
        <v>1947</v>
      </c>
      <c r="I2236" s="11" t="s">
        <v>1949</v>
      </c>
      <c r="J2236" s="12" t="s">
        <v>1947</v>
      </c>
      <c r="K2236" s="12"/>
      <c r="L2236" s="13">
        <v>35232840</v>
      </c>
    </row>
    <row r="2237" spans="1:12" x14ac:dyDescent="0.3">
      <c r="A2237" s="11">
        <v>903001192</v>
      </c>
      <c r="B2237" s="12" t="s">
        <v>2489</v>
      </c>
      <c r="C2237" s="11" t="s">
        <v>985</v>
      </c>
      <c r="D2237" s="12" t="s">
        <v>1560</v>
      </c>
      <c r="E2237" s="11" t="s">
        <v>1638</v>
      </c>
      <c r="F2237" s="12" t="s">
        <v>2077</v>
      </c>
      <c r="G2237" s="11" t="s">
        <v>2115</v>
      </c>
      <c r="H2237" s="12" t="s">
        <v>2116</v>
      </c>
      <c r="I2237" s="11" t="s">
        <v>1913</v>
      </c>
      <c r="J2237" s="12" t="s">
        <v>1911</v>
      </c>
      <c r="K2237" s="12"/>
      <c r="L2237" s="13">
        <v>30119040</v>
      </c>
    </row>
    <row r="2238" spans="1:12" x14ac:dyDescent="0.3">
      <c r="A2238" s="11">
        <v>903001197</v>
      </c>
      <c r="B2238" s="12" t="s">
        <v>2450</v>
      </c>
      <c r="C2238" s="11" t="s">
        <v>985</v>
      </c>
      <c r="D2238" s="12" t="s">
        <v>1560</v>
      </c>
      <c r="E2238" s="11" t="s">
        <v>1359</v>
      </c>
      <c r="F2238" s="12" t="s">
        <v>1947</v>
      </c>
      <c r="G2238" s="11" t="s">
        <v>1948</v>
      </c>
      <c r="H2238" s="12" t="s">
        <v>1947</v>
      </c>
      <c r="I2238" s="11" t="s">
        <v>1949</v>
      </c>
      <c r="J2238" s="12" t="s">
        <v>1947</v>
      </c>
      <c r="K2238" s="12"/>
      <c r="L2238" s="13">
        <v>1482318</v>
      </c>
    </row>
    <row r="2239" spans="1:12" ht="22.5" x14ac:dyDescent="0.3">
      <c r="A2239" s="11">
        <v>903001198</v>
      </c>
      <c r="B2239" s="12" t="s">
        <v>2194</v>
      </c>
      <c r="C2239" s="11" t="s">
        <v>1017</v>
      </c>
      <c r="D2239" s="12" t="s">
        <v>1493</v>
      </c>
      <c r="E2239" s="11" t="s">
        <v>1782</v>
      </c>
      <c r="F2239" s="12" t="s">
        <v>1783</v>
      </c>
      <c r="G2239" s="11" t="s">
        <v>1784</v>
      </c>
      <c r="H2239" s="12" t="s">
        <v>1785</v>
      </c>
      <c r="I2239" s="11" t="s">
        <v>1786</v>
      </c>
      <c r="J2239" s="12" t="s">
        <v>1785</v>
      </c>
      <c r="K2239" s="12"/>
      <c r="L2239" s="13">
        <v>1777781</v>
      </c>
    </row>
    <row r="2240" spans="1:12" ht="22.5" x14ac:dyDescent="0.3">
      <c r="A2240" s="11">
        <v>903001199</v>
      </c>
      <c r="B2240" s="12" t="s">
        <v>2195</v>
      </c>
      <c r="C2240" s="11" t="s">
        <v>1017</v>
      </c>
      <c r="D2240" s="12" t="s">
        <v>1493</v>
      </c>
      <c r="E2240" s="11" t="s">
        <v>1782</v>
      </c>
      <c r="F2240" s="12" t="s">
        <v>1783</v>
      </c>
      <c r="G2240" s="11" t="s">
        <v>1784</v>
      </c>
      <c r="H2240" s="12" t="s">
        <v>1785</v>
      </c>
      <c r="I2240" s="11" t="s">
        <v>1786</v>
      </c>
      <c r="J2240" s="12" t="s">
        <v>1785</v>
      </c>
      <c r="K2240" s="12"/>
      <c r="L2240" s="13">
        <v>218665</v>
      </c>
    </row>
    <row r="2241" spans="1:12" x14ac:dyDescent="0.3">
      <c r="A2241" s="11">
        <v>903001200</v>
      </c>
      <c r="B2241" s="12" t="s">
        <v>2196</v>
      </c>
      <c r="C2241" s="11" t="s">
        <v>1017</v>
      </c>
      <c r="D2241" s="12" t="s">
        <v>1493</v>
      </c>
      <c r="E2241" s="11" t="s">
        <v>1782</v>
      </c>
      <c r="F2241" s="12" t="s">
        <v>1783</v>
      </c>
      <c r="G2241" s="11" t="s">
        <v>1784</v>
      </c>
      <c r="H2241" s="12" t="s">
        <v>1785</v>
      </c>
      <c r="I2241" s="11" t="s">
        <v>1786</v>
      </c>
      <c r="J2241" s="12" t="s">
        <v>1785</v>
      </c>
      <c r="K2241" s="12"/>
      <c r="L2241" s="13">
        <v>3607852</v>
      </c>
    </row>
    <row r="2242" spans="1:12" x14ac:dyDescent="0.3">
      <c r="A2242" s="11">
        <v>903001203</v>
      </c>
      <c r="B2242" s="12" t="s">
        <v>2197</v>
      </c>
      <c r="C2242" s="11" t="s">
        <v>985</v>
      </c>
      <c r="D2242" s="12" t="s">
        <v>1560</v>
      </c>
      <c r="E2242" s="11" t="s">
        <v>1351</v>
      </c>
      <c r="F2242" s="12" t="s">
        <v>1938</v>
      </c>
      <c r="G2242" s="11" t="s">
        <v>1939</v>
      </c>
      <c r="H2242" s="12" t="s">
        <v>1940</v>
      </c>
      <c r="I2242" s="11" t="s">
        <v>1941</v>
      </c>
      <c r="J2242" s="12" t="s">
        <v>1942</v>
      </c>
      <c r="K2242" s="12"/>
      <c r="L2242" s="13">
        <v>19140480</v>
      </c>
    </row>
    <row r="2243" spans="1:12" x14ac:dyDescent="0.3">
      <c r="A2243" s="11">
        <v>903001204</v>
      </c>
      <c r="B2243" s="12" t="s">
        <v>2198</v>
      </c>
      <c r="C2243" s="11" t="s">
        <v>985</v>
      </c>
      <c r="D2243" s="12" t="s">
        <v>1560</v>
      </c>
      <c r="E2243" s="11" t="s">
        <v>1351</v>
      </c>
      <c r="F2243" s="12" t="s">
        <v>1938</v>
      </c>
      <c r="G2243" s="11" t="s">
        <v>1939</v>
      </c>
      <c r="H2243" s="12" t="s">
        <v>1940</v>
      </c>
      <c r="I2243" s="11" t="s">
        <v>1941</v>
      </c>
      <c r="J2243" s="12" t="s">
        <v>1942</v>
      </c>
      <c r="K2243" s="12"/>
      <c r="L2243" s="13">
        <v>21115080</v>
      </c>
    </row>
    <row r="2244" spans="1:12" x14ac:dyDescent="0.3">
      <c r="A2244" s="11">
        <v>903001205</v>
      </c>
      <c r="B2244" s="12" t="s">
        <v>2421</v>
      </c>
      <c r="C2244" s="11" t="s">
        <v>985</v>
      </c>
      <c r="D2244" s="12" t="s">
        <v>1560</v>
      </c>
      <c r="E2244" s="11" t="s">
        <v>1316</v>
      </c>
      <c r="F2244" s="12" t="s">
        <v>1931</v>
      </c>
      <c r="G2244" s="11" t="s">
        <v>1972</v>
      </c>
      <c r="H2244" s="12" t="s">
        <v>1973</v>
      </c>
      <c r="I2244" s="11" t="s">
        <v>1997</v>
      </c>
      <c r="J2244" s="12" t="s">
        <v>1998</v>
      </c>
      <c r="K2244" s="12"/>
      <c r="L2244" s="13">
        <v>162746</v>
      </c>
    </row>
    <row r="2245" spans="1:12" x14ac:dyDescent="0.3">
      <c r="A2245" s="11">
        <v>903001217</v>
      </c>
      <c r="B2245" s="12" t="s">
        <v>2199</v>
      </c>
      <c r="C2245" s="11" t="s">
        <v>985</v>
      </c>
      <c r="D2245" s="12" t="s">
        <v>1560</v>
      </c>
      <c r="E2245" s="11" t="s">
        <v>1320</v>
      </c>
      <c r="F2245" s="12" t="s">
        <v>1911</v>
      </c>
      <c r="G2245" s="11" t="s">
        <v>1912</v>
      </c>
      <c r="H2245" s="12" t="s">
        <v>1911</v>
      </c>
      <c r="I2245" s="11" t="s">
        <v>1913</v>
      </c>
      <c r="J2245" s="12" t="s">
        <v>1911</v>
      </c>
      <c r="K2245" s="12"/>
      <c r="L2245" s="13">
        <v>2083965000</v>
      </c>
    </row>
    <row r="2246" spans="1:12" ht="22.5" x14ac:dyDescent="0.3">
      <c r="A2246" s="11">
        <v>903001218</v>
      </c>
      <c r="B2246" s="12" t="s">
        <v>2200</v>
      </c>
      <c r="C2246" s="11" t="s">
        <v>985</v>
      </c>
      <c r="D2246" s="12" t="s">
        <v>1560</v>
      </c>
      <c r="E2246" s="11" t="s">
        <v>1523</v>
      </c>
      <c r="F2246" s="12" t="s">
        <v>1561</v>
      </c>
      <c r="G2246" s="11" t="s">
        <v>1562</v>
      </c>
      <c r="H2246" s="12" t="s">
        <v>1561</v>
      </c>
      <c r="I2246" s="11" t="s">
        <v>2201</v>
      </c>
      <c r="J2246" s="12" t="s">
        <v>2202</v>
      </c>
      <c r="K2246" s="12"/>
      <c r="L2246" s="13">
        <v>80153400</v>
      </c>
    </row>
    <row r="2247" spans="1:12" ht="22.5" x14ac:dyDescent="0.3">
      <c r="A2247" s="11">
        <v>903001219</v>
      </c>
      <c r="B2247" s="12" t="s">
        <v>2203</v>
      </c>
      <c r="C2247" s="11" t="s">
        <v>985</v>
      </c>
      <c r="D2247" s="12" t="s">
        <v>1560</v>
      </c>
      <c r="E2247" s="11" t="s">
        <v>1523</v>
      </c>
      <c r="F2247" s="12" t="s">
        <v>1561</v>
      </c>
      <c r="G2247" s="11" t="s">
        <v>1562</v>
      </c>
      <c r="H2247" s="12" t="s">
        <v>1561</v>
      </c>
      <c r="I2247" s="11" t="s">
        <v>2201</v>
      </c>
      <c r="J2247" s="12" t="s">
        <v>2202</v>
      </c>
      <c r="K2247" s="12"/>
      <c r="L2247" s="13">
        <v>7671120</v>
      </c>
    </row>
    <row r="2248" spans="1:12" ht="22.5" x14ac:dyDescent="0.3">
      <c r="A2248" s="11">
        <v>903001220</v>
      </c>
      <c r="B2248" s="12" t="s">
        <v>2204</v>
      </c>
      <c r="C2248" s="11" t="s">
        <v>985</v>
      </c>
      <c r="D2248" s="12" t="s">
        <v>1560</v>
      </c>
      <c r="E2248" s="11" t="s">
        <v>1523</v>
      </c>
      <c r="F2248" s="12" t="s">
        <v>1561</v>
      </c>
      <c r="G2248" s="11" t="s">
        <v>1562</v>
      </c>
      <c r="H2248" s="12" t="s">
        <v>1561</v>
      </c>
      <c r="I2248" s="11" t="s">
        <v>2201</v>
      </c>
      <c r="J2248" s="12" t="s">
        <v>2202</v>
      </c>
      <c r="K2248" s="12"/>
      <c r="L2248" s="13">
        <v>6203520</v>
      </c>
    </row>
    <row r="2249" spans="1:12" ht="22.5" x14ac:dyDescent="0.3">
      <c r="A2249" s="11">
        <v>903001221</v>
      </c>
      <c r="B2249" s="12" t="s">
        <v>2205</v>
      </c>
      <c r="C2249" s="11" t="s">
        <v>985</v>
      </c>
      <c r="D2249" s="12" t="s">
        <v>1560</v>
      </c>
      <c r="E2249" s="11" t="s">
        <v>1523</v>
      </c>
      <c r="F2249" s="12" t="s">
        <v>1561</v>
      </c>
      <c r="G2249" s="11" t="s">
        <v>1562</v>
      </c>
      <c r="H2249" s="12" t="s">
        <v>1561</v>
      </c>
      <c r="I2249" s="11" t="s">
        <v>2201</v>
      </c>
      <c r="J2249" s="12" t="s">
        <v>2202</v>
      </c>
      <c r="K2249" s="12"/>
      <c r="L2249" s="13">
        <v>58280376</v>
      </c>
    </row>
    <row r="2250" spans="1:12" x14ac:dyDescent="0.3">
      <c r="A2250" s="11">
        <v>903001222</v>
      </c>
      <c r="B2250" s="12" t="s">
        <v>2206</v>
      </c>
      <c r="C2250" s="11" t="s">
        <v>985</v>
      </c>
      <c r="D2250" s="12" t="s">
        <v>1560</v>
      </c>
      <c r="E2250" s="11" t="s">
        <v>1523</v>
      </c>
      <c r="F2250" s="12" t="s">
        <v>1561</v>
      </c>
      <c r="G2250" s="11" t="s">
        <v>1562</v>
      </c>
      <c r="H2250" s="12" t="s">
        <v>1561</v>
      </c>
      <c r="I2250" s="11" t="s">
        <v>2201</v>
      </c>
      <c r="J2250" s="12" t="s">
        <v>2202</v>
      </c>
      <c r="K2250" s="12"/>
      <c r="L2250" s="13">
        <v>75298320</v>
      </c>
    </row>
    <row r="2251" spans="1:12" ht="22.5" x14ac:dyDescent="0.3">
      <c r="A2251" s="11">
        <v>903001223</v>
      </c>
      <c r="B2251" s="12" t="s">
        <v>2207</v>
      </c>
      <c r="C2251" s="11" t="s">
        <v>985</v>
      </c>
      <c r="D2251" s="12" t="s">
        <v>1560</v>
      </c>
      <c r="E2251" s="11" t="s">
        <v>1523</v>
      </c>
      <c r="F2251" s="12" t="s">
        <v>1561</v>
      </c>
      <c r="G2251" s="11" t="s">
        <v>1562</v>
      </c>
      <c r="H2251" s="12" t="s">
        <v>1561</v>
      </c>
      <c r="I2251" s="11" t="s">
        <v>2201</v>
      </c>
      <c r="J2251" s="12" t="s">
        <v>2202</v>
      </c>
      <c r="K2251" s="12"/>
      <c r="L2251" s="13">
        <v>12133980</v>
      </c>
    </row>
    <row r="2252" spans="1:12" ht="22.5" x14ac:dyDescent="0.3">
      <c r="A2252" s="11">
        <v>903001224</v>
      </c>
      <c r="B2252" s="12" t="s">
        <v>2208</v>
      </c>
      <c r="C2252" s="11" t="s">
        <v>985</v>
      </c>
      <c r="D2252" s="12" t="s">
        <v>1560</v>
      </c>
      <c r="E2252" s="11" t="s">
        <v>1523</v>
      </c>
      <c r="F2252" s="12" t="s">
        <v>1561</v>
      </c>
      <c r="G2252" s="11" t="s">
        <v>1562</v>
      </c>
      <c r="H2252" s="12" t="s">
        <v>1561</v>
      </c>
      <c r="I2252" s="11" t="s">
        <v>2201</v>
      </c>
      <c r="J2252" s="12" t="s">
        <v>2202</v>
      </c>
      <c r="K2252" s="12"/>
      <c r="L2252" s="13">
        <v>10322880</v>
      </c>
    </row>
    <row r="2253" spans="1:12" x14ac:dyDescent="0.3">
      <c r="A2253" s="11">
        <v>903001225</v>
      </c>
      <c r="B2253" s="12" t="s">
        <v>2209</v>
      </c>
      <c r="C2253" s="11" t="s">
        <v>985</v>
      </c>
      <c r="D2253" s="12" t="s">
        <v>1560</v>
      </c>
      <c r="E2253" s="11" t="s">
        <v>1523</v>
      </c>
      <c r="F2253" s="12" t="s">
        <v>1561</v>
      </c>
      <c r="G2253" s="11" t="s">
        <v>1562</v>
      </c>
      <c r="H2253" s="12" t="s">
        <v>1561</v>
      </c>
      <c r="I2253" s="11" t="s">
        <v>2201</v>
      </c>
      <c r="J2253" s="12" t="s">
        <v>2202</v>
      </c>
      <c r="K2253" s="12"/>
      <c r="L2253" s="13">
        <v>8140200</v>
      </c>
    </row>
    <row r="2254" spans="1:12" ht="22.5" x14ac:dyDescent="0.3">
      <c r="A2254" s="11">
        <v>903001226</v>
      </c>
      <c r="B2254" s="12" t="s">
        <v>2210</v>
      </c>
      <c r="C2254" s="11" t="s">
        <v>985</v>
      </c>
      <c r="D2254" s="12" t="s">
        <v>1560</v>
      </c>
      <c r="E2254" s="11" t="s">
        <v>1523</v>
      </c>
      <c r="F2254" s="12" t="s">
        <v>1561</v>
      </c>
      <c r="G2254" s="11" t="s">
        <v>1562</v>
      </c>
      <c r="H2254" s="12" t="s">
        <v>1561</v>
      </c>
      <c r="I2254" s="11" t="s">
        <v>2201</v>
      </c>
      <c r="J2254" s="12" t="s">
        <v>2202</v>
      </c>
      <c r="K2254" s="12"/>
      <c r="L2254" s="13">
        <v>7897800</v>
      </c>
    </row>
    <row r="2255" spans="1:12" x14ac:dyDescent="0.3">
      <c r="A2255" s="11">
        <v>903001228</v>
      </c>
      <c r="B2255" s="12" t="s">
        <v>2211</v>
      </c>
      <c r="C2255" s="11" t="s">
        <v>985</v>
      </c>
      <c r="D2255" s="12" t="s">
        <v>1560</v>
      </c>
      <c r="E2255" s="11" t="s">
        <v>1523</v>
      </c>
      <c r="F2255" s="12" t="s">
        <v>1561</v>
      </c>
      <c r="G2255" s="11" t="s">
        <v>1562</v>
      </c>
      <c r="H2255" s="12" t="s">
        <v>1561</v>
      </c>
      <c r="I2255" s="11" t="s">
        <v>2201</v>
      </c>
      <c r="J2255" s="12" t="s">
        <v>2202</v>
      </c>
      <c r="K2255" s="12"/>
      <c r="L2255" s="13">
        <v>10309320</v>
      </c>
    </row>
    <row r="2256" spans="1:12" x14ac:dyDescent="0.3">
      <c r="A2256" s="11">
        <v>903001229</v>
      </c>
      <c r="B2256" s="12" t="s">
        <v>2212</v>
      </c>
      <c r="C2256" s="11" t="s">
        <v>985</v>
      </c>
      <c r="D2256" s="12" t="s">
        <v>1560</v>
      </c>
      <c r="E2256" s="11" t="s">
        <v>1523</v>
      </c>
      <c r="F2256" s="12" t="s">
        <v>1561</v>
      </c>
      <c r="G2256" s="11" t="s">
        <v>1562</v>
      </c>
      <c r="H2256" s="12" t="s">
        <v>1561</v>
      </c>
      <c r="I2256" s="11" t="s">
        <v>2201</v>
      </c>
      <c r="J2256" s="12" t="s">
        <v>2202</v>
      </c>
      <c r="K2256" s="12"/>
      <c r="L2256" s="13">
        <v>10635360</v>
      </c>
    </row>
    <row r="2257" spans="1:12" x14ac:dyDescent="0.3">
      <c r="A2257" s="11">
        <v>903001230</v>
      </c>
      <c r="B2257" s="12" t="s">
        <v>2213</v>
      </c>
      <c r="C2257" s="11" t="s">
        <v>985</v>
      </c>
      <c r="D2257" s="12" t="s">
        <v>1560</v>
      </c>
      <c r="E2257" s="11" t="s">
        <v>1523</v>
      </c>
      <c r="F2257" s="12" t="s">
        <v>1561</v>
      </c>
      <c r="G2257" s="11" t="s">
        <v>1562</v>
      </c>
      <c r="H2257" s="12" t="s">
        <v>1561</v>
      </c>
      <c r="I2257" s="11" t="s">
        <v>2201</v>
      </c>
      <c r="J2257" s="12" t="s">
        <v>2202</v>
      </c>
      <c r="K2257" s="12"/>
      <c r="L2257" s="13">
        <v>3008280</v>
      </c>
    </row>
    <row r="2258" spans="1:12" ht="22.5" x14ac:dyDescent="0.3">
      <c r="A2258" s="11">
        <v>903001231</v>
      </c>
      <c r="B2258" s="12" t="s">
        <v>2214</v>
      </c>
      <c r="C2258" s="11" t="s">
        <v>985</v>
      </c>
      <c r="D2258" s="12" t="s">
        <v>1560</v>
      </c>
      <c r="E2258" s="11" t="s">
        <v>1523</v>
      </c>
      <c r="F2258" s="12" t="s">
        <v>1561</v>
      </c>
      <c r="G2258" s="11" t="s">
        <v>1562</v>
      </c>
      <c r="H2258" s="12" t="s">
        <v>1561</v>
      </c>
      <c r="I2258" s="11" t="s">
        <v>2201</v>
      </c>
      <c r="J2258" s="12" t="s">
        <v>2202</v>
      </c>
      <c r="K2258" s="12"/>
      <c r="L2258" s="13">
        <v>19208000</v>
      </c>
    </row>
    <row r="2259" spans="1:12" ht="22.5" x14ac:dyDescent="0.3">
      <c r="A2259" s="11">
        <v>903001232</v>
      </c>
      <c r="B2259" s="12" t="s">
        <v>2215</v>
      </c>
      <c r="C2259" s="11" t="s">
        <v>985</v>
      </c>
      <c r="D2259" s="12" t="s">
        <v>1560</v>
      </c>
      <c r="E2259" s="11" t="s">
        <v>1523</v>
      </c>
      <c r="F2259" s="12" t="s">
        <v>1561</v>
      </c>
      <c r="G2259" s="11" t="s">
        <v>1562</v>
      </c>
      <c r="H2259" s="12" t="s">
        <v>1561</v>
      </c>
      <c r="I2259" s="11" t="s">
        <v>2201</v>
      </c>
      <c r="J2259" s="12" t="s">
        <v>2202</v>
      </c>
      <c r="K2259" s="12"/>
      <c r="L2259" s="13">
        <v>14947800</v>
      </c>
    </row>
    <row r="2260" spans="1:12" ht="22.5" x14ac:dyDescent="0.3">
      <c r="A2260" s="11">
        <v>903001233</v>
      </c>
      <c r="B2260" s="12" t="s">
        <v>2216</v>
      </c>
      <c r="C2260" s="11" t="s">
        <v>985</v>
      </c>
      <c r="D2260" s="12" t="s">
        <v>1560</v>
      </c>
      <c r="E2260" s="11" t="s">
        <v>1523</v>
      </c>
      <c r="F2260" s="12" t="s">
        <v>1561</v>
      </c>
      <c r="G2260" s="11" t="s">
        <v>1562</v>
      </c>
      <c r="H2260" s="12" t="s">
        <v>1561</v>
      </c>
      <c r="I2260" s="11" t="s">
        <v>2201</v>
      </c>
      <c r="J2260" s="12" t="s">
        <v>2202</v>
      </c>
      <c r="K2260" s="12"/>
      <c r="L2260" s="13">
        <v>24752160</v>
      </c>
    </row>
    <row r="2261" spans="1:12" x14ac:dyDescent="0.3">
      <c r="A2261" s="11">
        <v>903001234</v>
      </c>
      <c r="B2261" s="12" t="s">
        <v>2217</v>
      </c>
      <c r="C2261" s="11" t="s">
        <v>985</v>
      </c>
      <c r="D2261" s="12" t="s">
        <v>1560</v>
      </c>
      <c r="E2261" s="11" t="s">
        <v>1523</v>
      </c>
      <c r="F2261" s="12" t="s">
        <v>1561</v>
      </c>
      <c r="G2261" s="11" t="s">
        <v>1562</v>
      </c>
      <c r="H2261" s="12" t="s">
        <v>1561</v>
      </c>
      <c r="I2261" s="11" t="s">
        <v>2201</v>
      </c>
      <c r="J2261" s="12" t="s">
        <v>2202</v>
      </c>
      <c r="K2261" s="12"/>
      <c r="L2261" s="13">
        <v>12615840</v>
      </c>
    </row>
    <row r="2262" spans="1:12" ht="22.5" x14ac:dyDescent="0.3">
      <c r="A2262" s="11">
        <v>903001235</v>
      </c>
      <c r="B2262" s="12" t="s">
        <v>2218</v>
      </c>
      <c r="C2262" s="11" t="s">
        <v>985</v>
      </c>
      <c r="D2262" s="12" t="s">
        <v>1560</v>
      </c>
      <c r="E2262" s="11" t="s">
        <v>1523</v>
      </c>
      <c r="F2262" s="12" t="s">
        <v>1561</v>
      </c>
      <c r="G2262" s="11" t="s">
        <v>1562</v>
      </c>
      <c r="H2262" s="12" t="s">
        <v>1561</v>
      </c>
      <c r="I2262" s="11" t="s">
        <v>2201</v>
      </c>
      <c r="J2262" s="12" t="s">
        <v>2202</v>
      </c>
      <c r="K2262" s="12"/>
      <c r="L2262" s="13">
        <v>15359760</v>
      </c>
    </row>
    <row r="2263" spans="1:12" ht="22.5" x14ac:dyDescent="0.3">
      <c r="A2263" s="11">
        <v>903001236</v>
      </c>
      <c r="B2263" s="12" t="s">
        <v>2219</v>
      </c>
      <c r="C2263" s="11" t="s">
        <v>985</v>
      </c>
      <c r="D2263" s="12" t="s">
        <v>1560</v>
      </c>
      <c r="E2263" s="11" t="s">
        <v>1523</v>
      </c>
      <c r="F2263" s="12" t="s">
        <v>1561</v>
      </c>
      <c r="G2263" s="11" t="s">
        <v>1562</v>
      </c>
      <c r="H2263" s="12" t="s">
        <v>1561</v>
      </c>
      <c r="I2263" s="11" t="s">
        <v>2201</v>
      </c>
      <c r="J2263" s="12" t="s">
        <v>2202</v>
      </c>
      <c r="K2263" s="12"/>
      <c r="L2263" s="13">
        <v>855960</v>
      </c>
    </row>
    <row r="2264" spans="1:12" ht="22.5" x14ac:dyDescent="0.3">
      <c r="A2264" s="11">
        <v>903001237</v>
      </c>
      <c r="B2264" s="12" t="s">
        <v>2220</v>
      </c>
      <c r="C2264" s="11" t="s">
        <v>985</v>
      </c>
      <c r="D2264" s="12" t="s">
        <v>1560</v>
      </c>
      <c r="E2264" s="11" t="s">
        <v>1523</v>
      </c>
      <c r="F2264" s="12" t="s">
        <v>1561</v>
      </c>
      <c r="G2264" s="11" t="s">
        <v>1562</v>
      </c>
      <c r="H2264" s="12" t="s">
        <v>1561</v>
      </c>
      <c r="I2264" s="11" t="s">
        <v>2201</v>
      </c>
      <c r="J2264" s="12" t="s">
        <v>2202</v>
      </c>
      <c r="K2264" s="12"/>
      <c r="L2264" s="13">
        <v>988260</v>
      </c>
    </row>
    <row r="2265" spans="1:12" ht="22.5" x14ac:dyDescent="0.3">
      <c r="A2265" s="11">
        <v>903001238</v>
      </c>
      <c r="B2265" s="12" t="s">
        <v>2221</v>
      </c>
      <c r="C2265" s="11" t="s">
        <v>985</v>
      </c>
      <c r="D2265" s="12" t="s">
        <v>1560</v>
      </c>
      <c r="E2265" s="11" t="s">
        <v>1523</v>
      </c>
      <c r="F2265" s="12" t="s">
        <v>1561</v>
      </c>
      <c r="G2265" s="11" t="s">
        <v>1562</v>
      </c>
      <c r="H2265" s="12" t="s">
        <v>1561</v>
      </c>
      <c r="I2265" s="11" t="s">
        <v>2201</v>
      </c>
      <c r="J2265" s="12" t="s">
        <v>2202</v>
      </c>
      <c r="K2265" s="12"/>
      <c r="L2265" s="13">
        <v>7171200</v>
      </c>
    </row>
    <row r="2266" spans="1:12" ht="22.5" x14ac:dyDescent="0.3">
      <c r="A2266" s="11">
        <v>903001239</v>
      </c>
      <c r="B2266" s="12" t="s">
        <v>2222</v>
      </c>
      <c r="C2266" s="11" t="s">
        <v>985</v>
      </c>
      <c r="D2266" s="12" t="s">
        <v>1560</v>
      </c>
      <c r="E2266" s="11" t="s">
        <v>1523</v>
      </c>
      <c r="F2266" s="12" t="s">
        <v>1561</v>
      </c>
      <c r="G2266" s="11" t="s">
        <v>1562</v>
      </c>
      <c r="H2266" s="12" t="s">
        <v>1561</v>
      </c>
      <c r="I2266" s="11" t="s">
        <v>2201</v>
      </c>
      <c r="J2266" s="12" t="s">
        <v>2202</v>
      </c>
      <c r="K2266" s="12"/>
      <c r="L2266" s="13">
        <v>17698360</v>
      </c>
    </row>
    <row r="2267" spans="1:12" ht="22.5" x14ac:dyDescent="0.3">
      <c r="A2267" s="11">
        <v>903001240</v>
      </c>
      <c r="B2267" s="12" t="s">
        <v>2223</v>
      </c>
      <c r="C2267" s="11" t="s">
        <v>985</v>
      </c>
      <c r="D2267" s="12" t="s">
        <v>1560</v>
      </c>
      <c r="E2267" s="11" t="s">
        <v>1523</v>
      </c>
      <c r="F2267" s="12" t="s">
        <v>1561</v>
      </c>
      <c r="G2267" s="11" t="s">
        <v>1562</v>
      </c>
      <c r="H2267" s="12" t="s">
        <v>1561</v>
      </c>
      <c r="I2267" s="11" t="s">
        <v>2201</v>
      </c>
      <c r="J2267" s="12" t="s">
        <v>2202</v>
      </c>
      <c r="K2267" s="12"/>
      <c r="L2267" s="13">
        <v>3470800</v>
      </c>
    </row>
    <row r="2268" spans="1:12" ht="22.5" x14ac:dyDescent="0.3">
      <c r="A2268" s="11">
        <v>903001241</v>
      </c>
      <c r="B2268" s="12" t="s">
        <v>2224</v>
      </c>
      <c r="C2268" s="11" t="s">
        <v>985</v>
      </c>
      <c r="D2268" s="12" t="s">
        <v>1560</v>
      </c>
      <c r="E2268" s="11" t="s">
        <v>1523</v>
      </c>
      <c r="F2268" s="12" t="s">
        <v>1561</v>
      </c>
      <c r="G2268" s="11" t="s">
        <v>1562</v>
      </c>
      <c r="H2268" s="12" t="s">
        <v>1561</v>
      </c>
      <c r="I2268" s="11" t="s">
        <v>2201</v>
      </c>
      <c r="J2268" s="12" t="s">
        <v>2202</v>
      </c>
      <c r="K2268" s="12"/>
      <c r="L2268" s="13">
        <v>17997840</v>
      </c>
    </row>
    <row r="2269" spans="1:12" ht="22.5" x14ac:dyDescent="0.3">
      <c r="A2269" s="11">
        <v>903001242</v>
      </c>
      <c r="B2269" s="12" t="s">
        <v>2225</v>
      </c>
      <c r="C2269" s="11" t="s">
        <v>985</v>
      </c>
      <c r="D2269" s="12" t="s">
        <v>1560</v>
      </c>
      <c r="E2269" s="11" t="s">
        <v>1523</v>
      </c>
      <c r="F2269" s="12" t="s">
        <v>1561</v>
      </c>
      <c r="G2269" s="11" t="s">
        <v>1562</v>
      </c>
      <c r="H2269" s="12" t="s">
        <v>1561</v>
      </c>
      <c r="I2269" s="11" t="s">
        <v>2201</v>
      </c>
      <c r="J2269" s="12" t="s">
        <v>2202</v>
      </c>
      <c r="K2269" s="12"/>
      <c r="L2269" s="13">
        <v>1994240</v>
      </c>
    </row>
    <row r="2270" spans="1:12" x14ac:dyDescent="0.3">
      <c r="A2270" s="11">
        <v>903001243</v>
      </c>
      <c r="B2270" s="12" t="s">
        <v>2462</v>
      </c>
      <c r="C2270" s="11" t="s">
        <v>985</v>
      </c>
      <c r="D2270" s="12" t="s">
        <v>1560</v>
      </c>
      <c r="E2270" s="11" t="s">
        <v>1523</v>
      </c>
      <c r="F2270" s="12" t="s">
        <v>1561</v>
      </c>
      <c r="G2270" s="11" t="s">
        <v>1562</v>
      </c>
      <c r="H2270" s="12" t="s">
        <v>1561</v>
      </c>
      <c r="I2270" s="11" t="s">
        <v>2201</v>
      </c>
      <c r="J2270" s="12" t="s">
        <v>2202</v>
      </c>
      <c r="K2270" s="12"/>
      <c r="L2270" s="13">
        <v>1334400</v>
      </c>
    </row>
    <row r="2271" spans="1:12" x14ac:dyDescent="0.3">
      <c r="A2271" s="11">
        <v>903001245</v>
      </c>
      <c r="B2271" s="12" t="s">
        <v>2463</v>
      </c>
      <c r="C2271" s="11" t="s">
        <v>985</v>
      </c>
      <c r="D2271" s="12" t="s">
        <v>1560</v>
      </c>
      <c r="E2271" s="11" t="s">
        <v>1523</v>
      </c>
      <c r="F2271" s="12" t="s">
        <v>1561</v>
      </c>
      <c r="G2271" s="11" t="s">
        <v>1562</v>
      </c>
      <c r="H2271" s="12" t="s">
        <v>1561</v>
      </c>
      <c r="I2271" s="11" t="s">
        <v>2201</v>
      </c>
      <c r="J2271" s="12" t="s">
        <v>2202</v>
      </c>
      <c r="K2271" s="12"/>
      <c r="L2271" s="13">
        <v>1293400</v>
      </c>
    </row>
    <row r="2272" spans="1:12" ht="22.5" x14ac:dyDescent="0.3">
      <c r="A2272" s="11">
        <v>903001265</v>
      </c>
      <c r="B2272" s="12" t="s">
        <v>2504</v>
      </c>
      <c r="C2272" s="11" t="s">
        <v>985</v>
      </c>
      <c r="D2272" s="12" t="s">
        <v>1560</v>
      </c>
      <c r="E2272" s="11" t="s">
        <v>2161</v>
      </c>
      <c r="F2272" s="12" t="s">
        <v>2162</v>
      </c>
      <c r="G2272" s="11" t="s">
        <v>1562</v>
      </c>
      <c r="H2272" s="12" t="s">
        <v>1561</v>
      </c>
      <c r="I2272" s="11" t="s">
        <v>2163</v>
      </c>
      <c r="J2272" s="12" t="s">
        <v>2164</v>
      </c>
      <c r="K2272" s="12"/>
      <c r="L2272" s="13">
        <v>390742800</v>
      </c>
    </row>
    <row r="2273" spans="1:12" x14ac:dyDescent="0.3">
      <c r="A2273" s="11">
        <v>903001267</v>
      </c>
      <c r="B2273" s="12" t="s">
        <v>2226</v>
      </c>
      <c r="C2273" s="11" t="s">
        <v>985</v>
      </c>
      <c r="D2273" s="12" t="s">
        <v>1560</v>
      </c>
      <c r="E2273" s="11" t="s">
        <v>1351</v>
      </c>
      <c r="F2273" s="12" t="s">
        <v>1938</v>
      </c>
      <c r="G2273" s="11" t="s">
        <v>1939</v>
      </c>
      <c r="H2273" s="12" t="s">
        <v>1940</v>
      </c>
      <c r="I2273" s="11" t="s">
        <v>1941</v>
      </c>
      <c r="J2273" s="12" t="s">
        <v>1942</v>
      </c>
      <c r="K2273" s="12"/>
      <c r="L2273" s="13">
        <v>1949931</v>
      </c>
    </row>
    <row r="2274" spans="1:12" x14ac:dyDescent="0.3">
      <c r="A2274" s="11">
        <v>903001274</v>
      </c>
      <c r="B2274" s="12" t="s">
        <v>2227</v>
      </c>
      <c r="C2274" s="11" t="s">
        <v>985</v>
      </c>
      <c r="D2274" s="12" t="s">
        <v>1560</v>
      </c>
      <c r="E2274" s="11" t="s">
        <v>1523</v>
      </c>
      <c r="F2274" s="12" t="s">
        <v>1561</v>
      </c>
      <c r="G2274" s="11" t="s">
        <v>1562</v>
      </c>
      <c r="H2274" s="12" t="s">
        <v>1561</v>
      </c>
      <c r="I2274" s="11" t="s">
        <v>2201</v>
      </c>
      <c r="J2274" s="12" t="s">
        <v>2202</v>
      </c>
      <c r="K2274" s="12"/>
      <c r="L2274" s="13">
        <v>24240300</v>
      </c>
    </row>
    <row r="2275" spans="1:12" ht="22.5" x14ac:dyDescent="0.3">
      <c r="A2275" s="11">
        <v>903001275</v>
      </c>
      <c r="B2275" s="12" t="s">
        <v>2228</v>
      </c>
      <c r="C2275" s="11" t="s">
        <v>985</v>
      </c>
      <c r="D2275" s="12" t="s">
        <v>1560</v>
      </c>
      <c r="E2275" s="11" t="s">
        <v>1523</v>
      </c>
      <c r="F2275" s="12" t="s">
        <v>1561</v>
      </c>
      <c r="G2275" s="11" t="s">
        <v>1562</v>
      </c>
      <c r="H2275" s="12" t="s">
        <v>1561</v>
      </c>
      <c r="I2275" s="11" t="s">
        <v>2201</v>
      </c>
      <c r="J2275" s="12" t="s">
        <v>2202</v>
      </c>
      <c r="K2275" s="12"/>
      <c r="L2275" s="13">
        <v>31716000</v>
      </c>
    </row>
    <row r="2276" spans="1:12" x14ac:dyDescent="0.3">
      <c r="A2276" s="11">
        <v>903001276</v>
      </c>
      <c r="B2276" s="12" t="s">
        <v>2229</v>
      </c>
      <c r="C2276" s="11" t="s">
        <v>985</v>
      </c>
      <c r="D2276" s="12" t="s">
        <v>1560</v>
      </c>
      <c r="E2276" s="11" t="s">
        <v>1523</v>
      </c>
      <c r="F2276" s="12" t="s">
        <v>1561</v>
      </c>
      <c r="G2276" s="11" t="s">
        <v>1562</v>
      </c>
      <c r="H2276" s="12" t="s">
        <v>1561</v>
      </c>
      <c r="I2276" s="11" t="s">
        <v>2201</v>
      </c>
      <c r="J2276" s="12" t="s">
        <v>2202</v>
      </c>
      <c r="K2276" s="12"/>
      <c r="L2276" s="13">
        <v>34220160</v>
      </c>
    </row>
    <row r="2277" spans="1:12" x14ac:dyDescent="0.3">
      <c r="A2277" s="11">
        <v>903001281</v>
      </c>
      <c r="B2277" s="12" t="s">
        <v>3372</v>
      </c>
      <c r="C2277" s="11" t="s">
        <v>985</v>
      </c>
      <c r="D2277" s="12" t="s">
        <v>1560</v>
      </c>
      <c r="E2277" s="11" t="s">
        <v>1359</v>
      </c>
      <c r="F2277" s="12" t="s">
        <v>1947</v>
      </c>
      <c r="G2277" s="11" t="s">
        <v>1948</v>
      </c>
      <c r="H2277" s="12" t="s">
        <v>1947</v>
      </c>
      <c r="I2277" s="11" t="s">
        <v>1949</v>
      </c>
      <c r="J2277" s="12" t="s">
        <v>1947</v>
      </c>
      <c r="K2277" s="12"/>
      <c r="L2277" s="13">
        <v>40680000</v>
      </c>
    </row>
    <row r="2278" spans="1:12" ht="22.5" x14ac:dyDescent="0.3">
      <c r="A2278" s="11">
        <v>903001284</v>
      </c>
      <c r="B2278" s="12" t="s">
        <v>3373</v>
      </c>
      <c r="C2278" s="11" t="s">
        <v>985</v>
      </c>
      <c r="D2278" s="12" t="s">
        <v>1560</v>
      </c>
      <c r="E2278" s="11" t="s">
        <v>1523</v>
      </c>
      <c r="F2278" s="12" t="s">
        <v>1561</v>
      </c>
      <c r="G2278" s="11" t="s">
        <v>1562</v>
      </c>
      <c r="H2278" s="12" t="s">
        <v>1561</v>
      </c>
      <c r="I2278" s="11" t="s">
        <v>2201</v>
      </c>
      <c r="J2278" s="12" t="s">
        <v>2202</v>
      </c>
      <c r="K2278" s="12"/>
      <c r="L2278" s="13">
        <v>23328000</v>
      </c>
    </row>
    <row r="2279" spans="1:12" x14ac:dyDescent="0.3">
      <c r="A2279" s="11">
        <v>903001294</v>
      </c>
      <c r="B2279" s="12" t="s">
        <v>3374</v>
      </c>
      <c r="C2279" s="11" t="s">
        <v>985</v>
      </c>
      <c r="D2279" s="12" t="s">
        <v>1560</v>
      </c>
      <c r="E2279" s="11" t="s">
        <v>1638</v>
      </c>
      <c r="F2279" s="12" t="s">
        <v>2077</v>
      </c>
      <c r="G2279" s="11" t="s">
        <v>2115</v>
      </c>
      <c r="H2279" s="12" t="s">
        <v>2116</v>
      </c>
      <c r="I2279" s="11" t="s">
        <v>2080</v>
      </c>
      <c r="J2279" s="12" t="s">
        <v>2077</v>
      </c>
      <c r="K2279" s="12"/>
      <c r="L2279" s="13">
        <v>10022400</v>
      </c>
    </row>
    <row r="2280" spans="1:12" x14ac:dyDescent="0.3">
      <c r="A2280" s="11">
        <v>909000010</v>
      </c>
      <c r="B2280" s="12" t="s">
        <v>3375</v>
      </c>
      <c r="C2280" s="11" t="s">
        <v>3376</v>
      </c>
      <c r="D2280" s="12" t="s">
        <v>3377</v>
      </c>
      <c r="E2280" s="11" t="s">
        <v>3376</v>
      </c>
      <c r="F2280" s="12" t="s">
        <v>3377</v>
      </c>
      <c r="G2280" s="11" t="s">
        <v>3376</v>
      </c>
      <c r="H2280" s="12" t="s">
        <v>3377</v>
      </c>
      <c r="I2280" s="11" t="s">
        <v>3378</v>
      </c>
      <c r="J2280" s="12" t="s">
        <v>3377</v>
      </c>
      <c r="K2280" s="12"/>
      <c r="L2280" s="13">
        <v>11096340646</v>
      </c>
    </row>
    <row r="2281" spans="1:12" x14ac:dyDescent="0.3">
      <c r="A2281" s="11">
        <v>909000013</v>
      </c>
      <c r="B2281" s="12" t="s">
        <v>3379</v>
      </c>
      <c r="C2281" s="11" t="s">
        <v>985</v>
      </c>
      <c r="D2281" s="12" t="s">
        <v>1560</v>
      </c>
      <c r="E2281" s="11" t="s">
        <v>3239</v>
      </c>
      <c r="F2281" s="12" t="s">
        <v>3240</v>
      </c>
      <c r="G2281" s="11" t="s">
        <v>3239</v>
      </c>
      <c r="H2281" s="12" t="s">
        <v>3240</v>
      </c>
      <c r="I2281" s="11" t="s">
        <v>1593</v>
      </c>
      <c r="J2281" s="12" t="s">
        <v>1594</v>
      </c>
      <c r="K2281" s="12"/>
      <c r="L2281" s="13">
        <v>554635903</v>
      </c>
    </row>
    <row r="2282" spans="1:12" x14ac:dyDescent="0.3">
      <c r="A2282" s="11">
        <v>910000001</v>
      </c>
      <c r="B2282" s="12" t="s">
        <v>3380</v>
      </c>
      <c r="C2282" s="11" t="s">
        <v>3376</v>
      </c>
      <c r="D2282" s="12" t="s">
        <v>3377</v>
      </c>
      <c r="E2282" s="11" t="s">
        <v>3381</v>
      </c>
      <c r="F2282" s="12" t="s">
        <v>3382</v>
      </c>
      <c r="G2282" s="11" t="s">
        <v>3381</v>
      </c>
      <c r="H2282" s="12" t="s">
        <v>3382</v>
      </c>
      <c r="I2282" s="11" t="s">
        <v>3378</v>
      </c>
      <c r="J2282" s="12" t="s">
        <v>3377</v>
      </c>
      <c r="K2282" s="12"/>
      <c r="L2282" s="13">
        <v>39390</v>
      </c>
    </row>
    <row r="2283" spans="1:12" x14ac:dyDescent="0.3">
      <c r="A2283" s="11">
        <v>910000002</v>
      </c>
      <c r="B2283" s="12" t="s">
        <v>3383</v>
      </c>
      <c r="C2283" s="11" t="s">
        <v>3376</v>
      </c>
      <c r="D2283" s="12" t="s">
        <v>3377</v>
      </c>
      <c r="E2283" s="11" t="s">
        <v>3381</v>
      </c>
      <c r="F2283" s="12" t="s">
        <v>3382</v>
      </c>
      <c r="G2283" s="11" t="s">
        <v>3381</v>
      </c>
      <c r="H2283" s="12" t="s">
        <v>3382</v>
      </c>
      <c r="I2283" s="11" t="s">
        <v>3378</v>
      </c>
      <c r="J2283" s="12" t="s">
        <v>3377</v>
      </c>
      <c r="K2283" s="12"/>
      <c r="L2283" s="13">
        <v>1066720</v>
      </c>
    </row>
    <row r="2284" spans="1:12" x14ac:dyDescent="0.3">
      <c r="A2284" s="11">
        <v>910000003</v>
      </c>
      <c r="B2284" s="12" t="s">
        <v>3384</v>
      </c>
      <c r="C2284" s="11" t="s">
        <v>3376</v>
      </c>
      <c r="D2284" s="12" t="s">
        <v>3377</v>
      </c>
      <c r="E2284" s="11" t="s">
        <v>3381</v>
      </c>
      <c r="F2284" s="12" t="s">
        <v>3382</v>
      </c>
      <c r="G2284" s="11" t="s">
        <v>3381</v>
      </c>
      <c r="H2284" s="12" t="s">
        <v>3382</v>
      </c>
      <c r="I2284" s="11" t="s">
        <v>3378</v>
      </c>
      <c r="J2284" s="12" t="s">
        <v>3377</v>
      </c>
      <c r="K2284" s="12"/>
      <c r="L2284" s="13">
        <v>385000</v>
      </c>
    </row>
    <row r="2285" spans="1:12" x14ac:dyDescent="0.3">
      <c r="A2285" s="11">
        <v>910000004</v>
      </c>
      <c r="B2285" s="12" t="s">
        <v>3385</v>
      </c>
      <c r="C2285" s="11" t="s">
        <v>3376</v>
      </c>
      <c r="D2285" s="12" t="s">
        <v>3377</v>
      </c>
      <c r="E2285" s="11" t="s">
        <v>3381</v>
      </c>
      <c r="F2285" s="12" t="s">
        <v>3382</v>
      </c>
      <c r="G2285" s="11" t="s">
        <v>3381</v>
      </c>
      <c r="H2285" s="12" t="s">
        <v>3382</v>
      </c>
      <c r="I2285" s="11" t="s">
        <v>3378</v>
      </c>
      <c r="J2285" s="12" t="s">
        <v>3377</v>
      </c>
      <c r="K2285" s="12"/>
      <c r="L2285" s="13">
        <v>165000</v>
      </c>
    </row>
    <row r="2286" spans="1:12" x14ac:dyDescent="0.3">
      <c r="A2286" s="11">
        <v>910000005</v>
      </c>
      <c r="B2286" s="12" t="s">
        <v>3386</v>
      </c>
      <c r="C2286" s="11" t="s">
        <v>3376</v>
      </c>
      <c r="D2286" s="12" t="s">
        <v>3377</v>
      </c>
      <c r="E2286" s="11" t="s">
        <v>3381</v>
      </c>
      <c r="F2286" s="12" t="s">
        <v>3382</v>
      </c>
      <c r="G2286" s="11" t="s">
        <v>3381</v>
      </c>
      <c r="H2286" s="12" t="s">
        <v>3382</v>
      </c>
      <c r="I2286" s="11" t="s">
        <v>3378</v>
      </c>
      <c r="J2286" s="12" t="s">
        <v>3377</v>
      </c>
      <c r="K2286" s="12"/>
      <c r="L2286" s="13">
        <v>356250</v>
      </c>
    </row>
    <row r="2287" spans="1:12" x14ac:dyDescent="0.3">
      <c r="A2287" s="11">
        <v>910000008</v>
      </c>
      <c r="B2287" s="12" t="s">
        <v>3387</v>
      </c>
      <c r="C2287" s="11" t="s">
        <v>3376</v>
      </c>
      <c r="D2287" s="12" t="s">
        <v>3377</v>
      </c>
      <c r="E2287" s="11" t="s">
        <v>3381</v>
      </c>
      <c r="F2287" s="12" t="s">
        <v>3382</v>
      </c>
      <c r="G2287" s="11" t="s">
        <v>3381</v>
      </c>
      <c r="H2287" s="12" t="s">
        <v>3382</v>
      </c>
      <c r="I2287" s="11" t="s">
        <v>3378</v>
      </c>
      <c r="J2287" s="12" t="s">
        <v>3377</v>
      </c>
      <c r="K2287" s="12"/>
      <c r="L2287" s="13">
        <v>110100</v>
      </c>
    </row>
    <row r="2288" spans="1:12" x14ac:dyDescent="0.3">
      <c r="A2288" s="11">
        <v>910000011</v>
      </c>
      <c r="B2288" s="12" t="s">
        <v>3388</v>
      </c>
      <c r="C2288" s="11" t="s">
        <v>3376</v>
      </c>
      <c r="D2288" s="12" t="s">
        <v>3377</v>
      </c>
      <c r="E2288" s="11" t="s">
        <v>3381</v>
      </c>
      <c r="F2288" s="12" t="s">
        <v>3382</v>
      </c>
      <c r="G2288" s="11" t="s">
        <v>3381</v>
      </c>
      <c r="H2288" s="12" t="s">
        <v>3382</v>
      </c>
      <c r="I2288" s="11" t="s">
        <v>3378</v>
      </c>
      <c r="J2288" s="12" t="s">
        <v>3377</v>
      </c>
      <c r="K2288" s="12"/>
      <c r="L2288" s="13">
        <v>914080</v>
      </c>
    </row>
    <row r="2289" spans="1:12" x14ac:dyDescent="0.3">
      <c r="A2289" s="11">
        <v>910000012</v>
      </c>
      <c r="B2289" s="12" t="s">
        <v>3389</v>
      </c>
      <c r="C2289" s="11" t="s">
        <v>3376</v>
      </c>
      <c r="D2289" s="12" t="s">
        <v>3377</v>
      </c>
      <c r="E2289" s="11" t="s">
        <v>3381</v>
      </c>
      <c r="F2289" s="12" t="s">
        <v>3382</v>
      </c>
      <c r="G2289" s="11" t="s">
        <v>3381</v>
      </c>
      <c r="H2289" s="12" t="s">
        <v>3382</v>
      </c>
      <c r="I2289" s="11" t="s">
        <v>3378</v>
      </c>
      <c r="J2289" s="12" t="s">
        <v>3377</v>
      </c>
      <c r="K2289" s="12"/>
      <c r="L2289" s="13">
        <v>873000</v>
      </c>
    </row>
    <row r="2290" spans="1:12" x14ac:dyDescent="0.3">
      <c r="A2290" s="11">
        <v>910000019</v>
      </c>
      <c r="B2290" s="12" t="s">
        <v>3390</v>
      </c>
      <c r="C2290" s="11" t="s">
        <v>3376</v>
      </c>
      <c r="D2290" s="12" t="s">
        <v>3377</v>
      </c>
      <c r="E2290" s="11" t="s">
        <v>3391</v>
      </c>
      <c r="F2290" s="12" t="s">
        <v>3392</v>
      </c>
      <c r="G2290" s="11" t="s">
        <v>3391</v>
      </c>
      <c r="H2290" s="12" t="s">
        <v>3392</v>
      </c>
      <c r="I2290" s="11" t="s">
        <v>3378</v>
      </c>
      <c r="J2290" s="12" t="s">
        <v>3377</v>
      </c>
      <c r="K2290" s="12"/>
      <c r="L2290" s="13">
        <v>266160</v>
      </c>
    </row>
    <row r="2291" spans="1:12" x14ac:dyDescent="0.3">
      <c r="A2291" s="11">
        <v>910000020</v>
      </c>
      <c r="B2291" s="12" t="s">
        <v>3393</v>
      </c>
      <c r="C2291" s="11" t="s">
        <v>3376</v>
      </c>
      <c r="D2291" s="12" t="s">
        <v>3377</v>
      </c>
      <c r="E2291" s="11" t="s">
        <v>3391</v>
      </c>
      <c r="F2291" s="12" t="s">
        <v>3392</v>
      </c>
      <c r="G2291" s="11" t="s">
        <v>3391</v>
      </c>
      <c r="H2291" s="12" t="s">
        <v>3392</v>
      </c>
      <c r="I2291" s="11" t="s">
        <v>3378</v>
      </c>
      <c r="J2291" s="12" t="s">
        <v>3377</v>
      </c>
      <c r="K2291" s="12"/>
      <c r="L2291" s="13">
        <v>1616000</v>
      </c>
    </row>
    <row r="2292" spans="1:12" x14ac:dyDescent="0.3">
      <c r="A2292" s="11">
        <v>910000026</v>
      </c>
      <c r="B2292" s="12" t="s">
        <v>3394</v>
      </c>
      <c r="C2292" s="11" t="s">
        <v>3376</v>
      </c>
      <c r="D2292" s="12" t="s">
        <v>3377</v>
      </c>
      <c r="E2292" s="11" t="s">
        <v>3391</v>
      </c>
      <c r="F2292" s="12" t="s">
        <v>3392</v>
      </c>
      <c r="G2292" s="11" t="s">
        <v>3391</v>
      </c>
      <c r="H2292" s="12" t="s">
        <v>3392</v>
      </c>
      <c r="I2292" s="11" t="s">
        <v>3378</v>
      </c>
      <c r="J2292" s="12" t="s">
        <v>3377</v>
      </c>
      <c r="K2292" s="12"/>
      <c r="L2292" s="13">
        <v>399000</v>
      </c>
    </row>
    <row r="2293" spans="1:12" x14ac:dyDescent="0.3">
      <c r="A2293" s="11">
        <v>910000027</v>
      </c>
      <c r="B2293" s="12" t="s">
        <v>3395</v>
      </c>
      <c r="C2293" s="11" t="s">
        <v>3376</v>
      </c>
      <c r="D2293" s="12" t="s">
        <v>3377</v>
      </c>
      <c r="E2293" s="11" t="s">
        <v>3391</v>
      </c>
      <c r="F2293" s="12" t="s">
        <v>3392</v>
      </c>
      <c r="G2293" s="11" t="s">
        <v>3391</v>
      </c>
      <c r="H2293" s="12" t="s">
        <v>3392</v>
      </c>
      <c r="I2293" s="11" t="s">
        <v>3378</v>
      </c>
      <c r="J2293" s="12" t="s">
        <v>3377</v>
      </c>
      <c r="K2293" s="12"/>
      <c r="L2293" s="13">
        <v>264060</v>
      </c>
    </row>
    <row r="2294" spans="1:12" x14ac:dyDescent="0.3">
      <c r="A2294" s="11">
        <v>910000028</v>
      </c>
      <c r="B2294" s="12" t="s">
        <v>3396</v>
      </c>
      <c r="C2294" s="11" t="s">
        <v>3376</v>
      </c>
      <c r="D2294" s="12" t="s">
        <v>3377</v>
      </c>
      <c r="E2294" s="11" t="s">
        <v>3391</v>
      </c>
      <c r="F2294" s="12" t="s">
        <v>3392</v>
      </c>
      <c r="G2294" s="11" t="s">
        <v>3391</v>
      </c>
      <c r="H2294" s="12" t="s">
        <v>3392</v>
      </c>
      <c r="I2294" s="11" t="s">
        <v>3378</v>
      </c>
      <c r="J2294" s="12" t="s">
        <v>3377</v>
      </c>
      <c r="K2294" s="12"/>
      <c r="L2294" s="13">
        <v>950000</v>
      </c>
    </row>
    <row r="2295" spans="1:12" x14ac:dyDescent="0.3">
      <c r="A2295" s="11">
        <v>910000035</v>
      </c>
      <c r="B2295" s="12" t="s">
        <v>3397</v>
      </c>
      <c r="C2295" s="11" t="s">
        <v>3376</v>
      </c>
      <c r="D2295" s="12" t="s">
        <v>3377</v>
      </c>
      <c r="E2295" s="11" t="s">
        <v>3398</v>
      </c>
      <c r="F2295" s="12" t="s">
        <v>3399</v>
      </c>
      <c r="G2295" s="11" t="s">
        <v>3398</v>
      </c>
      <c r="H2295" s="12" t="s">
        <v>3399</v>
      </c>
      <c r="I2295" s="11" t="s">
        <v>3378</v>
      </c>
      <c r="J2295" s="12" t="s">
        <v>3377</v>
      </c>
      <c r="K2295" s="12"/>
      <c r="L2295" s="13">
        <v>165240</v>
      </c>
    </row>
    <row r="2296" spans="1:12" x14ac:dyDescent="0.3">
      <c r="A2296" s="11">
        <v>910000040</v>
      </c>
      <c r="B2296" s="12" t="s">
        <v>3400</v>
      </c>
      <c r="C2296" s="11" t="s">
        <v>3376</v>
      </c>
      <c r="D2296" s="12" t="s">
        <v>3377</v>
      </c>
      <c r="E2296" s="11" t="s">
        <v>3401</v>
      </c>
      <c r="F2296" s="12" t="s">
        <v>3402</v>
      </c>
      <c r="G2296" s="11" t="s">
        <v>3401</v>
      </c>
      <c r="H2296" s="12" t="s">
        <v>3402</v>
      </c>
      <c r="I2296" s="11" t="s">
        <v>3378</v>
      </c>
      <c r="J2296" s="12" t="s">
        <v>3377</v>
      </c>
      <c r="K2296" s="12"/>
      <c r="L2296" s="13">
        <v>135675390</v>
      </c>
    </row>
    <row r="2297" spans="1:12" x14ac:dyDescent="0.3">
      <c r="A2297" s="11">
        <v>910000041</v>
      </c>
      <c r="B2297" s="12" t="s">
        <v>3403</v>
      </c>
      <c r="C2297" s="11" t="s">
        <v>3376</v>
      </c>
      <c r="D2297" s="12" t="s">
        <v>3377</v>
      </c>
      <c r="E2297" s="11" t="s">
        <v>3401</v>
      </c>
      <c r="F2297" s="12" t="s">
        <v>3402</v>
      </c>
      <c r="G2297" s="11" t="s">
        <v>3401</v>
      </c>
      <c r="H2297" s="12" t="s">
        <v>3402</v>
      </c>
      <c r="I2297" s="11" t="s">
        <v>3378</v>
      </c>
      <c r="J2297" s="12" t="s">
        <v>3377</v>
      </c>
      <c r="K2297" s="12"/>
      <c r="L2297" s="13">
        <v>15120000</v>
      </c>
    </row>
    <row r="2298" spans="1:12" x14ac:dyDescent="0.3">
      <c r="A2298" s="11">
        <v>910000043</v>
      </c>
      <c r="B2298" s="12" t="s">
        <v>3404</v>
      </c>
      <c r="C2298" s="11" t="s">
        <v>3376</v>
      </c>
      <c r="D2298" s="12" t="s">
        <v>3377</v>
      </c>
      <c r="E2298" s="11" t="s">
        <v>3401</v>
      </c>
      <c r="F2298" s="12" t="s">
        <v>3402</v>
      </c>
      <c r="G2298" s="11" t="s">
        <v>3401</v>
      </c>
      <c r="H2298" s="12" t="s">
        <v>3402</v>
      </c>
      <c r="I2298" s="11" t="s">
        <v>3378</v>
      </c>
      <c r="J2298" s="12" t="s">
        <v>3377</v>
      </c>
      <c r="K2298" s="12"/>
      <c r="L2298" s="13">
        <v>838560</v>
      </c>
    </row>
    <row r="2299" spans="1:12" ht="22.5" x14ac:dyDescent="0.3">
      <c r="A2299" s="11">
        <v>910000050</v>
      </c>
      <c r="B2299" s="12" t="s">
        <v>3405</v>
      </c>
      <c r="C2299" s="11" t="s">
        <v>3376</v>
      </c>
      <c r="D2299" s="12" t="s">
        <v>3377</v>
      </c>
      <c r="E2299" s="11" t="s">
        <v>3401</v>
      </c>
      <c r="F2299" s="12" t="s">
        <v>3402</v>
      </c>
      <c r="G2299" s="11" t="s">
        <v>3401</v>
      </c>
      <c r="H2299" s="12" t="s">
        <v>3402</v>
      </c>
      <c r="I2299" s="11" t="s">
        <v>3378</v>
      </c>
      <c r="J2299" s="12" t="s">
        <v>3377</v>
      </c>
      <c r="K2299" s="12"/>
      <c r="L2299" s="13">
        <v>6920</v>
      </c>
    </row>
    <row r="2300" spans="1:12" x14ac:dyDescent="0.3">
      <c r="A2300" s="11">
        <v>910000053</v>
      </c>
      <c r="B2300" s="12" t="s">
        <v>3406</v>
      </c>
      <c r="C2300" s="11" t="s">
        <v>3376</v>
      </c>
      <c r="D2300" s="12" t="s">
        <v>3377</v>
      </c>
      <c r="E2300" s="11" t="s">
        <v>3401</v>
      </c>
      <c r="F2300" s="12" t="s">
        <v>3402</v>
      </c>
      <c r="G2300" s="11" t="s">
        <v>3401</v>
      </c>
      <c r="H2300" s="12" t="s">
        <v>3402</v>
      </c>
      <c r="I2300" s="11" t="s">
        <v>3378</v>
      </c>
      <c r="J2300" s="12" t="s">
        <v>3377</v>
      </c>
      <c r="K2300" s="12"/>
      <c r="L2300" s="13">
        <v>7425200</v>
      </c>
    </row>
    <row r="2301" spans="1:12" x14ac:dyDescent="0.3">
      <c r="A2301" s="11">
        <v>910000055</v>
      </c>
      <c r="B2301" s="12" t="s">
        <v>3407</v>
      </c>
      <c r="C2301" s="11" t="s">
        <v>3376</v>
      </c>
      <c r="D2301" s="12" t="s">
        <v>3377</v>
      </c>
      <c r="E2301" s="11" t="s">
        <v>3401</v>
      </c>
      <c r="F2301" s="12" t="s">
        <v>3402</v>
      </c>
      <c r="G2301" s="11" t="s">
        <v>3401</v>
      </c>
      <c r="H2301" s="12" t="s">
        <v>3402</v>
      </c>
      <c r="I2301" s="11" t="s">
        <v>3378</v>
      </c>
      <c r="J2301" s="12" t="s">
        <v>3377</v>
      </c>
      <c r="K2301" s="12"/>
      <c r="L2301" s="13">
        <v>4905600</v>
      </c>
    </row>
    <row r="2302" spans="1:12" x14ac:dyDescent="0.3">
      <c r="A2302" s="11">
        <v>910000056</v>
      </c>
      <c r="B2302" s="12" t="s">
        <v>3408</v>
      </c>
      <c r="C2302" s="11" t="s">
        <v>3376</v>
      </c>
      <c r="D2302" s="12" t="s">
        <v>3377</v>
      </c>
      <c r="E2302" s="11" t="s">
        <v>3401</v>
      </c>
      <c r="F2302" s="12" t="s">
        <v>3402</v>
      </c>
      <c r="G2302" s="11" t="s">
        <v>3401</v>
      </c>
      <c r="H2302" s="12" t="s">
        <v>3402</v>
      </c>
      <c r="I2302" s="11" t="s">
        <v>3378</v>
      </c>
      <c r="J2302" s="12" t="s">
        <v>3377</v>
      </c>
      <c r="K2302" s="12"/>
      <c r="L2302" s="13">
        <v>251440</v>
      </c>
    </row>
    <row r="2303" spans="1:12" x14ac:dyDescent="0.3">
      <c r="A2303" s="11">
        <v>910000059</v>
      </c>
      <c r="B2303" s="12" t="s">
        <v>3409</v>
      </c>
      <c r="C2303" s="11" t="s">
        <v>3376</v>
      </c>
      <c r="D2303" s="12" t="s">
        <v>3377</v>
      </c>
      <c r="E2303" s="11" t="s">
        <v>3401</v>
      </c>
      <c r="F2303" s="12" t="s">
        <v>3402</v>
      </c>
      <c r="G2303" s="11" t="s">
        <v>3401</v>
      </c>
      <c r="H2303" s="12" t="s">
        <v>3402</v>
      </c>
      <c r="I2303" s="11" t="s">
        <v>3378</v>
      </c>
      <c r="J2303" s="12" t="s">
        <v>3377</v>
      </c>
      <c r="K2303" s="12"/>
      <c r="L2303" s="13">
        <v>8729200</v>
      </c>
    </row>
    <row r="2304" spans="1:12" x14ac:dyDescent="0.3">
      <c r="A2304" s="11">
        <v>910000065</v>
      </c>
      <c r="B2304" s="12" t="s">
        <v>3410</v>
      </c>
      <c r="C2304" s="11" t="s">
        <v>3376</v>
      </c>
      <c r="D2304" s="12" t="s">
        <v>3377</v>
      </c>
      <c r="E2304" s="11" t="s">
        <v>3401</v>
      </c>
      <c r="F2304" s="12" t="s">
        <v>3402</v>
      </c>
      <c r="G2304" s="11" t="s">
        <v>3401</v>
      </c>
      <c r="H2304" s="12" t="s">
        <v>3402</v>
      </c>
      <c r="I2304" s="11" t="s">
        <v>3378</v>
      </c>
      <c r="J2304" s="12" t="s">
        <v>3377</v>
      </c>
      <c r="K2304" s="12"/>
      <c r="L2304" s="13">
        <v>4373440</v>
      </c>
    </row>
    <row r="2305" spans="1:12" ht="22.5" x14ac:dyDescent="0.3">
      <c r="A2305" s="11">
        <v>910000069</v>
      </c>
      <c r="B2305" s="12" t="s">
        <v>3411</v>
      </c>
      <c r="C2305" s="11" t="s">
        <v>3376</v>
      </c>
      <c r="D2305" s="12" t="s">
        <v>3377</v>
      </c>
      <c r="E2305" s="11" t="s">
        <v>3401</v>
      </c>
      <c r="F2305" s="12" t="s">
        <v>3402</v>
      </c>
      <c r="G2305" s="11" t="s">
        <v>3401</v>
      </c>
      <c r="H2305" s="12" t="s">
        <v>3402</v>
      </c>
      <c r="I2305" s="11" t="s">
        <v>3378</v>
      </c>
      <c r="J2305" s="12" t="s">
        <v>3377</v>
      </c>
      <c r="K2305" s="12"/>
      <c r="L2305" s="13">
        <v>5896000</v>
      </c>
    </row>
    <row r="2306" spans="1:12" x14ac:dyDescent="0.3">
      <c r="A2306" s="11">
        <v>910000070</v>
      </c>
      <c r="B2306" s="12" t="s">
        <v>3412</v>
      </c>
      <c r="C2306" s="11" t="s">
        <v>3376</v>
      </c>
      <c r="D2306" s="12" t="s">
        <v>3377</v>
      </c>
      <c r="E2306" s="11" t="s">
        <v>3401</v>
      </c>
      <c r="F2306" s="12" t="s">
        <v>3402</v>
      </c>
      <c r="G2306" s="11" t="s">
        <v>3401</v>
      </c>
      <c r="H2306" s="12" t="s">
        <v>3402</v>
      </c>
      <c r="I2306" s="11" t="s">
        <v>3378</v>
      </c>
      <c r="J2306" s="12" t="s">
        <v>3377</v>
      </c>
      <c r="K2306" s="12"/>
      <c r="L2306" s="13">
        <v>691200</v>
      </c>
    </row>
    <row r="2307" spans="1:12" x14ac:dyDescent="0.3">
      <c r="A2307" s="11">
        <v>910000074</v>
      </c>
      <c r="B2307" s="12" t="s">
        <v>3413</v>
      </c>
      <c r="C2307" s="11" t="s">
        <v>3376</v>
      </c>
      <c r="D2307" s="12" t="s">
        <v>3377</v>
      </c>
      <c r="E2307" s="11" t="s">
        <v>3401</v>
      </c>
      <c r="F2307" s="12" t="s">
        <v>3402</v>
      </c>
      <c r="G2307" s="11" t="s">
        <v>3401</v>
      </c>
      <c r="H2307" s="12" t="s">
        <v>3402</v>
      </c>
      <c r="I2307" s="11" t="s">
        <v>3378</v>
      </c>
      <c r="J2307" s="12" t="s">
        <v>3377</v>
      </c>
      <c r="K2307" s="12"/>
      <c r="L2307" s="13">
        <v>599940</v>
      </c>
    </row>
    <row r="2308" spans="1:12" x14ac:dyDescent="0.3">
      <c r="A2308" s="11">
        <v>910000075</v>
      </c>
      <c r="B2308" s="12" t="s">
        <v>3414</v>
      </c>
      <c r="C2308" s="11" t="s">
        <v>3376</v>
      </c>
      <c r="D2308" s="12" t="s">
        <v>3377</v>
      </c>
      <c r="E2308" s="11" t="s">
        <v>3376</v>
      </c>
      <c r="F2308" s="12" t="s">
        <v>3377</v>
      </c>
      <c r="G2308" s="11" t="s">
        <v>3376</v>
      </c>
      <c r="H2308" s="12" t="s">
        <v>3377</v>
      </c>
      <c r="I2308" s="11" t="s">
        <v>3378</v>
      </c>
      <c r="J2308" s="12" t="s">
        <v>3377</v>
      </c>
      <c r="K2308" s="12"/>
      <c r="L2308" s="13">
        <v>5811540</v>
      </c>
    </row>
    <row r="2309" spans="1:12" x14ac:dyDescent="0.3">
      <c r="A2309" s="11">
        <v>910000076</v>
      </c>
      <c r="B2309" s="12" t="s">
        <v>3415</v>
      </c>
      <c r="C2309" s="11" t="s">
        <v>3376</v>
      </c>
      <c r="D2309" s="12" t="s">
        <v>3377</v>
      </c>
      <c r="E2309" s="11" t="s">
        <v>3376</v>
      </c>
      <c r="F2309" s="12" t="s">
        <v>3377</v>
      </c>
      <c r="G2309" s="11" t="s">
        <v>3376</v>
      </c>
      <c r="H2309" s="12" t="s">
        <v>3377</v>
      </c>
      <c r="I2309" s="11" t="s">
        <v>3378</v>
      </c>
      <c r="J2309" s="12" t="s">
        <v>3377</v>
      </c>
      <c r="K2309" s="12"/>
      <c r="L2309" s="13">
        <v>1335750</v>
      </c>
    </row>
    <row r="2310" spans="1:12" x14ac:dyDescent="0.3">
      <c r="A2310" s="11">
        <v>910000078</v>
      </c>
      <c r="B2310" s="12" t="s">
        <v>3416</v>
      </c>
      <c r="C2310" s="11" t="s">
        <v>3376</v>
      </c>
      <c r="D2310" s="12" t="s">
        <v>3377</v>
      </c>
      <c r="E2310" s="11" t="s">
        <v>3376</v>
      </c>
      <c r="F2310" s="12" t="s">
        <v>3377</v>
      </c>
      <c r="G2310" s="11" t="s">
        <v>3376</v>
      </c>
      <c r="H2310" s="12" t="s">
        <v>3377</v>
      </c>
      <c r="I2310" s="11" t="s">
        <v>3378</v>
      </c>
      <c r="J2310" s="12" t="s">
        <v>3377</v>
      </c>
      <c r="K2310" s="12"/>
      <c r="L2310" s="13">
        <v>1069180</v>
      </c>
    </row>
    <row r="2311" spans="1:12" x14ac:dyDescent="0.3">
      <c r="A2311" s="11">
        <v>910000082</v>
      </c>
      <c r="B2311" s="12" t="s">
        <v>3417</v>
      </c>
      <c r="C2311" s="11" t="s">
        <v>3376</v>
      </c>
      <c r="D2311" s="12" t="s">
        <v>3377</v>
      </c>
      <c r="E2311" s="11" t="s">
        <v>3401</v>
      </c>
      <c r="F2311" s="12" t="s">
        <v>3402</v>
      </c>
      <c r="G2311" s="11" t="s">
        <v>3401</v>
      </c>
      <c r="H2311" s="12" t="s">
        <v>3402</v>
      </c>
      <c r="I2311" s="11" t="s">
        <v>3378</v>
      </c>
      <c r="J2311" s="12" t="s">
        <v>3377</v>
      </c>
      <c r="K2311" s="12"/>
      <c r="L2311" s="13">
        <v>25328040</v>
      </c>
    </row>
    <row r="2312" spans="1:12" x14ac:dyDescent="0.3">
      <c r="A2312" s="11">
        <v>910000091</v>
      </c>
      <c r="B2312" s="12" t="s">
        <v>3418</v>
      </c>
      <c r="C2312" s="11" t="s">
        <v>3376</v>
      </c>
      <c r="D2312" s="12" t="s">
        <v>3377</v>
      </c>
      <c r="E2312" s="11" t="s">
        <v>3401</v>
      </c>
      <c r="F2312" s="12" t="s">
        <v>3402</v>
      </c>
      <c r="G2312" s="11" t="s">
        <v>3401</v>
      </c>
      <c r="H2312" s="12" t="s">
        <v>3402</v>
      </c>
      <c r="I2312" s="11" t="s">
        <v>3378</v>
      </c>
      <c r="J2312" s="12" t="s">
        <v>3377</v>
      </c>
      <c r="K2312" s="12"/>
      <c r="L2312" s="13">
        <v>11319680</v>
      </c>
    </row>
    <row r="2313" spans="1:12" x14ac:dyDescent="0.3">
      <c r="A2313" s="11">
        <v>910000093</v>
      </c>
      <c r="B2313" s="12" t="s">
        <v>3419</v>
      </c>
      <c r="C2313" s="11" t="s">
        <v>3376</v>
      </c>
      <c r="D2313" s="12" t="s">
        <v>3377</v>
      </c>
      <c r="E2313" s="11" t="s">
        <v>3401</v>
      </c>
      <c r="F2313" s="12" t="s">
        <v>3402</v>
      </c>
      <c r="G2313" s="11" t="s">
        <v>3401</v>
      </c>
      <c r="H2313" s="12" t="s">
        <v>3402</v>
      </c>
      <c r="I2313" s="11" t="s">
        <v>3378</v>
      </c>
      <c r="J2313" s="12" t="s">
        <v>3377</v>
      </c>
      <c r="K2313" s="12"/>
      <c r="L2313" s="13">
        <v>6060000</v>
      </c>
    </row>
    <row r="2314" spans="1:12" x14ac:dyDescent="0.3">
      <c r="A2314" s="11">
        <v>910000097</v>
      </c>
      <c r="B2314" s="12" t="s">
        <v>3420</v>
      </c>
      <c r="C2314" s="11" t="s">
        <v>3376</v>
      </c>
      <c r="D2314" s="12" t="s">
        <v>3377</v>
      </c>
      <c r="E2314" s="11" t="s">
        <v>3401</v>
      </c>
      <c r="F2314" s="12" t="s">
        <v>3402</v>
      </c>
      <c r="G2314" s="11" t="s">
        <v>3401</v>
      </c>
      <c r="H2314" s="12" t="s">
        <v>3402</v>
      </c>
      <c r="I2314" s="11" t="s">
        <v>3378</v>
      </c>
      <c r="J2314" s="12" t="s">
        <v>3377</v>
      </c>
      <c r="K2314" s="12"/>
      <c r="L2314" s="13">
        <v>81000</v>
      </c>
    </row>
    <row r="2315" spans="1:12" x14ac:dyDescent="0.3">
      <c r="A2315" s="11">
        <v>910000098</v>
      </c>
      <c r="B2315" s="12" t="s">
        <v>3421</v>
      </c>
      <c r="C2315" s="11" t="s">
        <v>3376</v>
      </c>
      <c r="D2315" s="12" t="s">
        <v>3377</v>
      </c>
      <c r="E2315" s="11" t="s">
        <v>3422</v>
      </c>
      <c r="F2315" s="12" t="s">
        <v>3423</v>
      </c>
      <c r="G2315" s="11" t="s">
        <v>3422</v>
      </c>
      <c r="H2315" s="12" t="s">
        <v>3423</v>
      </c>
      <c r="I2315" s="11" t="s">
        <v>3378</v>
      </c>
      <c r="J2315" s="12" t="s">
        <v>3377</v>
      </c>
      <c r="K2315" s="12"/>
      <c r="L2315" s="13">
        <v>82800</v>
      </c>
    </row>
    <row r="2316" spans="1:12" x14ac:dyDescent="0.3">
      <c r="A2316" s="11">
        <v>910000099</v>
      </c>
      <c r="B2316" s="12" t="s">
        <v>3424</v>
      </c>
      <c r="C2316" s="11" t="s">
        <v>3376</v>
      </c>
      <c r="D2316" s="12" t="s">
        <v>3377</v>
      </c>
      <c r="E2316" s="11" t="s">
        <v>3422</v>
      </c>
      <c r="F2316" s="12" t="s">
        <v>3423</v>
      </c>
      <c r="G2316" s="11" t="s">
        <v>3422</v>
      </c>
      <c r="H2316" s="12" t="s">
        <v>3423</v>
      </c>
      <c r="I2316" s="11" t="s">
        <v>3378</v>
      </c>
      <c r="J2316" s="12" t="s">
        <v>3377</v>
      </c>
      <c r="K2316" s="12"/>
      <c r="L2316" s="13">
        <v>462000</v>
      </c>
    </row>
    <row r="2317" spans="1:12" x14ac:dyDescent="0.3">
      <c r="A2317" s="11">
        <v>910000102</v>
      </c>
      <c r="B2317" s="12" t="s">
        <v>3425</v>
      </c>
      <c r="C2317" s="11" t="s">
        <v>3376</v>
      </c>
      <c r="D2317" s="12" t="s">
        <v>3377</v>
      </c>
      <c r="E2317" s="11" t="s">
        <v>3401</v>
      </c>
      <c r="F2317" s="12" t="s">
        <v>3402</v>
      </c>
      <c r="G2317" s="11" t="s">
        <v>3401</v>
      </c>
      <c r="H2317" s="12" t="s">
        <v>3402</v>
      </c>
      <c r="I2317" s="11" t="s">
        <v>3378</v>
      </c>
      <c r="J2317" s="12" t="s">
        <v>3377</v>
      </c>
      <c r="K2317" s="12"/>
      <c r="L2317" s="13">
        <v>2068000</v>
      </c>
    </row>
    <row r="2318" spans="1:12" x14ac:dyDescent="0.3">
      <c r="A2318" s="11">
        <v>910000103</v>
      </c>
      <c r="B2318" s="12" t="s">
        <v>3426</v>
      </c>
      <c r="C2318" s="11" t="s">
        <v>3376</v>
      </c>
      <c r="D2318" s="12" t="s">
        <v>3377</v>
      </c>
      <c r="E2318" s="11" t="s">
        <v>3401</v>
      </c>
      <c r="F2318" s="12" t="s">
        <v>3402</v>
      </c>
      <c r="G2318" s="11" t="s">
        <v>3401</v>
      </c>
      <c r="H2318" s="12" t="s">
        <v>3402</v>
      </c>
      <c r="I2318" s="11" t="s">
        <v>3378</v>
      </c>
      <c r="J2318" s="12" t="s">
        <v>3377</v>
      </c>
      <c r="K2318" s="12"/>
      <c r="L2318" s="13">
        <v>3688000</v>
      </c>
    </row>
    <row r="2319" spans="1:12" x14ac:dyDescent="0.3">
      <c r="A2319" s="11">
        <v>910000106</v>
      </c>
      <c r="B2319" s="12" t="s">
        <v>3427</v>
      </c>
      <c r="C2319" s="11" t="s">
        <v>3376</v>
      </c>
      <c r="D2319" s="12" t="s">
        <v>3377</v>
      </c>
      <c r="E2319" s="11" t="s">
        <v>3401</v>
      </c>
      <c r="F2319" s="12" t="s">
        <v>3402</v>
      </c>
      <c r="G2319" s="11" t="s">
        <v>3401</v>
      </c>
      <c r="H2319" s="12" t="s">
        <v>3402</v>
      </c>
      <c r="I2319" s="11" t="s">
        <v>3378</v>
      </c>
      <c r="J2319" s="12" t="s">
        <v>3377</v>
      </c>
      <c r="K2319" s="12"/>
      <c r="L2319" s="13">
        <v>1015000</v>
      </c>
    </row>
    <row r="2320" spans="1:12" x14ac:dyDescent="0.3">
      <c r="A2320" s="11">
        <v>910000107</v>
      </c>
      <c r="B2320" s="12" t="s">
        <v>3428</v>
      </c>
      <c r="C2320" s="11" t="s">
        <v>3376</v>
      </c>
      <c r="D2320" s="12" t="s">
        <v>3377</v>
      </c>
      <c r="E2320" s="11" t="s">
        <v>3401</v>
      </c>
      <c r="F2320" s="12" t="s">
        <v>3402</v>
      </c>
      <c r="G2320" s="11" t="s">
        <v>3401</v>
      </c>
      <c r="H2320" s="12" t="s">
        <v>3402</v>
      </c>
      <c r="I2320" s="11" t="s">
        <v>3378</v>
      </c>
      <c r="J2320" s="12" t="s">
        <v>3377</v>
      </c>
      <c r="K2320" s="12"/>
      <c r="L2320" s="13">
        <v>1051250</v>
      </c>
    </row>
    <row r="2321" spans="1:12" x14ac:dyDescent="0.3">
      <c r="A2321" s="11">
        <v>910000110</v>
      </c>
      <c r="B2321" s="12" t="s">
        <v>3429</v>
      </c>
      <c r="C2321" s="11" t="s">
        <v>3376</v>
      </c>
      <c r="D2321" s="12" t="s">
        <v>3377</v>
      </c>
      <c r="E2321" s="11" t="s">
        <v>3401</v>
      </c>
      <c r="F2321" s="12" t="s">
        <v>3402</v>
      </c>
      <c r="G2321" s="11" t="s">
        <v>3401</v>
      </c>
      <c r="H2321" s="12" t="s">
        <v>3402</v>
      </c>
      <c r="I2321" s="11" t="s">
        <v>3378</v>
      </c>
      <c r="J2321" s="12" t="s">
        <v>3377</v>
      </c>
      <c r="K2321" s="12"/>
      <c r="L2321" s="13">
        <v>1105650</v>
      </c>
    </row>
    <row r="2322" spans="1:12" x14ac:dyDescent="0.3">
      <c r="A2322" s="11">
        <v>910000114</v>
      </c>
      <c r="B2322" s="12" t="s">
        <v>3430</v>
      </c>
      <c r="C2322" s="11" t="s">
        <v>3376</v>
      </c>
      <c r="D2322" s="12" t="s">
        <v>3377</v>
      </c>
      <c r="E2322" s="11" t="s">
        <v>3422</v>
      </c>
      <c r="F2322" s="12" t="s">
        <v>3423</v>
      </c>
      <c r="G2322" s="11" t="s">
        <v>3422</v>
      </c>
      <c r="H2322" s="12" t="s">
        <v>3423</v>
      </c>
      <c r="I2322" s="11" t="s">
        <v>3378</v>
      </c>
      <c r="J2322" s="12" t="s">
        <v>3377</v>
      </c>
      <c r="K2322" s="12"/>
      <c r="L2322" s="13">
        <v>36470</v>
      </c>
    </row>
    <row r="2323" spans="1:12" x14ac:dyDescent="0.3">
      <c r="A2323" s="11">
        <v>910000116</v>
      </c>
      <c r="B2323" s="12" t="s">
        <v>3431</v>
      </c>
      <c r="C2323" s="11" t="s">
        <v>3376</v>
      </c>
      <c r="D2323" s="12" t="s">
        <v>3377</v>
      </c>
      <c r="E2323" s="11" t="s">
        <v>3422</v>
      </c>
      <c r="F2323" s="12" t="s">
        <v>3423</v>
      </c>
      <c r="G2323" s="11" t="s">
        <v>3422</v>
      </c>
      <c r="H2323" s="12" t="s">
        <v>3423</v>
      </c>
      <c r="I2323" s="11" t="s">
        <v>3378</v>
      </c>
      <c r="J2323" s="12" t="s">
        <v>3377</v>
      </c>
      <c r="K2323" s="12"/>
      <c r="L2323" s="13">
        <v>255290</v>
      </c>
    </row>
    <row r="2324" spans="1:12" x14ac:dyDescent="0.3">
      <c r="A2324" s="11">
        <v>910000117</v>
      </c>
      <c r="B2324" s="12" t="s">
        <v>3432</v>
      </c>
      <c r="C2324" s="11" t="s">
        <v>3376</v>
      </c>
      <c r="D2324" s="12" t="s">
        <v>3377</v>
      </c>
      <c r="E2324" s="11" t="s">
        <v>3422</v>
      </c>
      <c r="F2324" s="12" t="s">
        <v>3423</v>
      </c>
      <c r="G2324" s="11" t="s">
        <v>3422</v>
      </c>
      <c r="H2324" s="12" t="s">
        <v>3423</v>
      </c>
      <c r="I2324" s="11" t="s">
        <v>3378</v>
      </c>
      <c r="J2324" s="12" t="s">
        <v>3377</v>
      </c>
      <c r="K2324" s="12"/>
      <c r="L2324" s="13">
        <v>182350</v>
      </c>
    </row>
    <row r="2325" spans="1:12" x14ac:dyDescent="0.3">
      <c r="A2325" s="11">
        <v>910000118</v>
      </c>
      <c r="B2325" s="12" t="s">
        <v>3433</v>
      </c>
      <c r="C2325" s="11" t="s">
        <v>3376</v>
      </c>
      <c r="D2325" s="12" t="s">
        <v>3377</v>
      </c>
      <c r="E2325" s="11" t="s">
        <v>3422</v>
      </c>
      <c r="F2325" s="12" t="s">
        <v>3423</v>
      </c>
      <c r="G2325" s="11" t="s">
        <v>3422</v>
      </c>
      <c r="H2325" s="12" t="s">
        <v>3423</v>
      </c>
      <c r="I2325" s="11" t="s">
        <v>3378</v>
      </c>
      <c r="J2325" s="12" t="s">
        <v>3377</v>
      </c>
      <c r="K2325" s="12"/>
      <c r="L2325" s="13">
        <v>255290</v>
      </c>
    </row>
    <row r="2326" spans="1:12" x14ac:dyDescent="0.3">
      <c r="A2326" s="11">
        <v>910000119</v>
      </c>
      <c r="B2326" s="12" t="s">
        <v>3434</v>
      </c>
      <c r="C2326" s="11" t="s">
        <v>3376</v>
      </c>
      <c r="D2326" s="12" t="s">
        <v>3377</v>
      </c>
      <c r="E2326" s="11" t="s">
        <v>3422</v>
      </c>
      <c r="F2326" s="12" t="s">
        <v>3423</v>
      </c>
      <c r="G2326" s="11" t="s">
        <v>3422</v>
      </c>
      <c r="H2326" s="12" t="s">
        <v>3423</v>
      </c>
      <c r="I2326" s="11" t="s">
        <v>3378</v>
      </c>
      <c r="J2326" s="12" t="s">
        <v>3377</v>
      </c>
      <c r="K2326" s="12"/>
      <c r="L2326" s="13">
        <v>328230</v>
      </c>
    </row>
    <row r="2327" spans="1:12" x14ac:dyDescent="0.3">
      <c r="A2327" s="11">
        <v>910000122</v>
      </c>
      <c r="B2327" s="12" t="s">
        <v>3435</v>
      </c>
      <c r="C2327" s="11" t="s">
        <v>3376</v>
      </c>
      <c r="D2327" s="12" t="s">
        <v>3377</v>
      </c>
      <c r="E2327" s="11" t="s">
        <v>3422</v>
      </c>
      <c r="F2327" s="12" t="s">
        <v>3423</v>
      </c>
      <c r="G2327" s="11" t="s">
        <v>3422</v>
      </c>
      <c r="H2327" s="12" t="s">
        <v>3423</v>
      </c>
      <c r="I2327" s="11" t="s">
        <v>3378</v>
      </c>
      <c r="J2327" s="12" t="s">
        <v>3377</v>
      </c>
      <c r="K2327" s="12"/>
      <c r="L2327" s="13">
        <v>27270</v>
      </c>
    </row>
    <row r="2328" spans="1:12" x14ac:dyDescent="0.3">
      <c r="A2328" s="11">
        <v>910000123</v>
      </c>
      <c r="B2328" s="12" t="s">
        <v>3436</v>
      </c>
      <c r="C2328" s="11" t="s">
        <v>3376</v>
      </c>
      <c r="D2328" s="12" t="s">
        <v>3377</v>
      </c>
      <c r="E2328" s="11" t="s">
        <v>3422</v>
      </c>
      <c r="F2328" s="12" t="s">
        <v>3423</v>
      </c>
      <c r="G2328" s="11" t="s">
        <v>3422</v>
      </c>
      <c r="H2328" s="12" t="s">
        <v>3423</v>
      </c>
      <c r="I2328" s="11" t="s">
        <v>3378</v>
      </c>
      <c r="J2328" s="12" t="s">
        <v>3377</v>
      </c>
      <c r="K2328" s="12"/>
      <c r="L2328" s="13">
        <v>136350</v>
      </c>
    </row>
    <row r="2329" spans="1:12" x14ac:dyDescent="0.3">
      <c r="A2329" s="11">
        <v>910000124</v>
      </c>
      <c r="B2329" s="12" t="s">
        <v>3437</v>
      </c>
      <c r="C2329" s="11" t="s">
        <v>3376</v>
      </c>
      <c r="D2329" s="12" t="s">
        <v>3377</v>
      </c>
      <c r="E2329" s="11" t="s">
        <v>3422</v>
      </c>
      <c r="F2329" s="12" t="s">
        <v>3423</v>
      </c>
      <c r="G2329" s="11" t="s">
        <v>3422</v>
      </c>
      <c r="H2329" s="12" t="s">
        <v>3423</v>
      </c>
      <c r="I2329" s="11" t="s">
        <v>3378</v>
      </c>
      <c r="J2329" s="12" t="s">
        <v>3377</v>
      </c>
      <c r="K2329" s="12"/>
      <c r="L2329" s="13">
        <v>27270</v>
      </c>
    </row>
    <row r="2330" spans="1:12" x14ac:dyDescent="0.3">
      <c r="A2330" s="11">
        <v>910000125</v>
      </c>
      <c r="B2330" s="12" t="s">
        <v>3438</v>
      </c>
      <c r="C2330" s="11" t="s">
        <v>3376</v>
      </c>
      <c r="D2330" s="12" t="s">
        <v>3377</v>
      </c>
      <c r="E2330" s="11" t="s">
        <v>3422</v>
      </c>
      <c r="F2330" s="12" t="s">
        <v>3423</v>
      </c>
      <c r="G2330" s="11" t="s">
        <v>3422</v>
      </c>
      <c r="H2330" s="12" t="s">
        <v>3423</v>
      </c>
      <c r="I2330" s="11" t="s">
        <v>3378</v>
      </c>
      <c r="J2330" s="12" t="s">
        <v>3377</v>
      </c>
      <c r="K2330" s="12"/>
      <c r="L2330" s="13">
        <v>81810</v>
      </c>
    </row>
    <row r="2331" spans="1:12" x14ac:dyDescent="0.3">
      <c r="A2331" s="11">
        <v>910000126</v>
      </c>
      <c r="B2331" s="12" t="s">
        <v>3439</v>
      </c>
      <c r="C2331" s="11" t="s">
        <v>3376</v>
      </c>
      <c r="D2331" s="12" t="s">
        <v>3377</v>
      </c>
      <c r="E2331" s="11" t="s">
        <v>3422</v>
      </c>
      <c r="F2331" s="12" t="s">
        <v>3423</v>
      </c>
      <c r="G2331" s="11" t="s">
        <v>3422</v>
      </c>
      <c r="H2331" s="12" t="s">
        <v>3423</v>
      </c>
      <c r="I2331" s="11" t="s">
        <v>3378</v>
      </c>
      <c r="J2331" s="12" t="s">
        <v>3377</v>
      </c>
      <c r="K2331" s="12"/>
      <c r="L2331" s="13">
        <v>163620</v>
      </c>
    </row>
    <row r="2332" spans="1:12" x14ac:dyDescent="0.3">
      <c r="A2332" s="11">
        <v>910000127</v>
      </c>
      <c r="B2332" s="12" t="s">
        <v>3440</v>
      </c>
      <c r="C2332" s="11" t="s">
        <v>3376</v>
      </c>
      <c r="D2332" s="12" t="s">
        <v>3377</v>
      </c>
      <c r="E2332" s="11" t="s">
        <v>3422</v>
      </c>
      <c r="F2332" s="12" t="s">
        <v>3423</v>
      </c>
      <c r="G2332" s="11" t="s">
        <v>3422</v>
      </c>
      <c r="H2332" s="12" t="s">
        <v>3423</v>
      </c>
      <c r="I2332" s="11" t="s">
        <v>3378</v>
      </c>
      <c r="J2332" s="12" t="s">
        <v>3377</v>
      </c>
      <c r="K2332" s="12"/>
      <c r="L2332" s="13">
        <v>245430</v>
      </c>
    </row>
    <row r="2333" spans="1:12" x14ac:dyDescent="0.3">
      <c r="A2333" s="11">
        <v>910000128</v>
      </c>
      <c r="B2333" s="12" t="s">
        <v>3441</v>
      </c>
      <c r="C2333" s="11" t="s">
        <v>3376</v>
      </c>
      <c r="D2333" s="12" t="s">
        <v>3377</v>
      </c>
      <c r="E2333" s="11" t="s">
        <v>3422</v>
      </c>
      <c r="F2333" s="12" t="s">
        <v>3423</v>
      </c>
      <c r="G2333" s="11" t="s">
        <v>3422</v>
      </c>
      <c r="H2333" s="12" t="s">
        <v>3423</v>
      </c>
      <c r="I2333" s="11" t="s">
        <v>3378</v>
      </c>
      <c r="J2333" s="12" t="s">
        <v>3377</v>
      </c>
      <c r="K2333" s="12"/>
      <c r="L2333" s="13">
        <v>381780</v>
      </c>
    </row>
    <row r="2334" spans="1:12" x14ac:dyDescent="0.3">
      <c r="A2334" s="11">
        <v>910000129</v>
      </c>
      <c r="B2334" s="12" t="s">
        <v>3442</v>
      </c>
      <c r="C2334" s="11" t="s">
        <v>3376</v>
      </c>
      <c r="D2334" s="12" t="s">
        <v>3377</v>
      </c>
      <c r="E2334" s="11" t="s">
        <v>3422</v>
      </c>
      <c r="F2334" s="12" t="s">
        <v>3423</v>
      </c>
      <c r="G2334" s="11" t="s">
        <v>3422</v>
      </c>
      <c r="H2334" s="12" t="s">
        <v>3423</v>
      </c>
      <c r="I2334" s="11" t="s">
        <v>3378</v>
      </c>
      <c r="J2334" s="12" t="s">
        <v>3377</v>
      </c>
      <c r="K2334" s="12"/>
      <c r="L2334" s="13">
        <v>198520</v>
      </c>
    </row>
    <row r="2335" spans="1:12" x14ac:dyDescent="0.3">
      <c r="A2335" s="11">
        <v>910000135</v>
      </c>
      <c r="B2335" s="12" t="s">
        <v>3443</v>
      </c>
      <c r="C2335" s="11" t="s">
        <v>3376</v>
      </c>
      <c r="D2335" s="12" t="s">
        <v>3377</v>
      </c>
      <c r="E2335" s="11" t="s">
        <v>3422</v>
      </c>
      <c r="F2335" s="12" t="s">
        <v>3423</v>
      </c>
      <c r="G2335" s="11" t="s">
        <v>3422</v>
      </c>
      <c r="H2335" s="12" t="s">
        <v>3423</v>
      </c>
      <c r="I2335" s="11" t="s">
        <v>3378</v>
      </c>
      <c r="J2335" s="12" t="s">
        <v>3377</v>
      </c>
      <c r="K2335" s="12"/>
      <c r="L2335" s="13">
        <v>105450</v>
      </c>
    </row>
    <row r="2336" spans="1:12" x14ac:dyDescent="0.3">
      <c r="A2336" s="11">
        <v>910000136</v>
      </c>
      <c r="B2336" s="12" t="s">
        <v>3444</v>
      </c>
      <c r="C2336" s="11" t="s">
        <v>3376</v>
      </c>
      <c r="D2336" s="12" t="s">
        <v>3377</v>
      </c>
      <c r="E2336" s="11" t="s">
        <v>3422</v>
      </c>
      <c r="F2336" s="12" t="s">
        <v>3423</v>
      </c>
      <c r="G2336" s="11" t="s">
        <v>3422</v>
      </c>
      <c r="H2336" s="12" t="s">
        <v>3423</v>
      </c>
      <c r="I2336" s="11" t="s">
        <v>3378</v>
      </c>
      <c r="J2336" s="12" t="s">
        <v>3377</v>
      </c>
      <c r="K2336" s="12"/>
      <c r="L2336" s="13">
        <v>158250</v>
      </c>
    </row>
    <row r="2337" spans="1:12" x14ac:dyDescent="0.3">
      <c r="A2337" s="11">
        <v>910000137</v>
      </c>
      <c r="B2337" s="12" t="s">
        <v>3445</v>
      </c>
      <c r="C2337" s="11" t="s">
        <v>3376</v>
      </c>
      <c r="D2337" s="12" t="s">
        <v>3377</v>
      </c>
      <c r="E2337" s="11" t="s">
        <v>3422</v>
      </c>
      <c r="F2337" s="12" t="s">
        <v>3423</v>
      </c>
      <c r="G2337" s="11" t="s">
        <v>3422</v>
      </c>
      <c r="H2337" s="12" t="s">
        <v>3423</v>
      </c>
      <c r="I2337" s="11" t="s">
        <v>3378</v>
      </c>
      <c r="J2337" s="12" t="s">
        <v>3377</v>
      </c>
      <c r="K2337" s="12"/>
      <c r="L2337" s="13">
        <v>15250</v>
      </c>
    </row>
    <row r="2338" spans="1:12" x14ac:dyDescent="0.3">
      <c r="A2338" s="11">
        <v>910000138</v>
      </c>
      <c r="B2338" s="12" t="s">
        <v>3446</v>
      </c>
      <c r="C2338" s="11" t="s">
        <v>3376</v>
      </c>
      <c r="D2338" s="12" t="s">
        <v>3377</v>
      </c>
      <c r="E2338" s="11" t="s">
        <v>3422</v>
      </c>
      <c r="F2338" s="12" t="s">
        <v>3423</v>
      </c>
      <c r="G2338" s="11" t="s">
        <v>3422</v>
      </c>
      <c r="H2338" s="12" t="s">
        <v>3423</v>
      </c>
      <c r="I2338" s="11" t="s">
        <v>3378</v>
      </c>
      <c r="J2338" s="12" t="s">
        <v>3377</v>
      </c>
      <c r="K2338" s="12"/>
      <c r="L2338" s="13">
        <v>49920</v>
      </c>
    </row>
    <row r="2339" spans="1:12" x14ac:dyDescent="0.3">
      <c r="A2339" s="11">
        <v>910000148</v>
      </c>
      <c r="B2339" s="12" t="s">
        <v>3447</v>
      </c>
      <c r="C2339" s="11" t="s">
        <v>3376</v>
      </c>
      <c r="D2339" s="12" t="s">
        <v>3377</v>
      </c>
      <c r="E2339" s="11" t="s">
        <v>3401</v>
      </c>
      <c r="F2339" s="12" t="s">
        <v>3402</v>
      </c>
      <c r="G2339" s="11" t="s">
        <v>3401</v>
      </c>
      <c r="H2339" s="12" t="s">
        <v>3402</v>
      </c>
      <c r="I2339" s="11" t="s">
        <v>3378</v>
      </c>
      <c r="J2339" s="12" t="s">
        <v>3377</v>
      </c>
      <c r="K2339" s="12"/>
      <c r="L2339" s="13">
        <v>14608820</v>
      </c>
    </row>
    <row r="2340" spans="1:12" x14ac:dyDescent="0.3">
      <c r="A2340" s="11">
        <v>910000154</v>
      </c>
      <c r="B2340" s="12" t="s">
        <v>3448</v>
      </c>
      <c r="C2340" s="11" t="s">
        <v>3376</v>
      </c>
      <c r="D2340" s="12" t="s">
        <v>3377</v>
      </c>
      <c r="E2340" s="11" t="s">
        <v>3422</v>
      </c>
      <c r="F2340" s="12" t="s">
        <v>3423</v>
      </c>
      <c r="G2340" s="11" t="s">
        <v>3422</v>
      </c>
      <c r="H2340" s="12" t="s">
        <v>3423</v>
      </c>
      <c r="I2340" s="11" t="s">
        <v>3378</v>
      </c>
      <c r="J2340" s="12" t="s">
        <v>3377</v>
      </c>
      <c r="K2340" s="12"/>
      <c r="L2340" s="13">
        <v>580500</v>
      </c>
    </row>
    <row r="2341" spans="1:12" x14ac:dyDescent="0.3">
      <c r="A2341" s="11">
        <v>910000161</v>
      </c>
      <c r="B2341" s="12" t="s">
        <v>3449</v>
      </c>
      <c r="C2341" s="11" t="s">
        <v>3376</v>
      </c>
      <c r="D2341" s="12" t="s">
        <v>3377</v>
      </c>
      <c r="E2341" s="11" t="s">
        <v>3422</v>
      </c>
      <c r="F2341" s="12" t="s">
        <v>3423</v>
      </c>
      <c r="G2341" s="11" t="s">
        <v>3422</v>
      </c>
      <c r="H2341" s="12" t="s">
        <v>3423</v>
      </c>
      <c r="I2341" s="11" t="s">
        <v>3378</v>
      </c>
      <c r="J2341" s="12" t="s">
        <v>3377</v>
      </c>
      <c r="K2341" s="12"/>
      <c r="L2341" s="13">
        <v>155400</v>
      </c>
    </row>
    <row r="2342" spans="1:12" x14ac:dyDescent="0.3">
      <c r="A2342" s="11">
        <v>910000163</v>
      </c>
      <c r="B2342" s="12" t="s">
        <v>3450</v>
      </c>
      <c r="C2342" s="11" t="s">
        <v>3376</v>
      </c>
      <c r="D2342" s="12" t="s">
        <v>3377</v>
      </c>
      <c r="E2342" s="11" t="s">
        <v>3422</v>
      </c>
      <c r="F2342" s="12" t="s">
        <v>3423</v>
      </c>
      <c r="G2342" s="11" t="s">
        <v>3422</v>
      </c>
      <c r="H2342" s="12" t="s">
        <v>3423</v>
      </c>
      <c r="I2342" s="11" t="s">
        <v>3378</v>
      </c>
      <c r="J2342" s="12" t="s">
        <v>3377</v>
      </c>
      <c r="K2342" s="12"/>
      <c r="L2342" s="13">
        <v>17584860</v>
      </c>
    </row>
    <row r="2343" spans="1:12" x14ac:dyDescent="0.3">
      <c r="A2343" s="11">
        <v>910000164</v>
      </c>
      <c r="B2343" s="12" t="s">
        <v>3451</v>
      </c>
      <c r="C2343" s="11" t="s">
        <v>3376</v>
      </c>
      <c r="D2343" s="12" t="s">
        <v>3377</v>
      </c>
      <c r="E2343" s="11" t="s">
        <v>3401</v>
      </c>
      <c r="F2343" s="12" t="s">
        <v>3402</v>
      </c>
      <c r="G2343" s="11" t="s">
        <v>3401</v>
      </c>
      <c r="H2343" s="12" t="s">
        <v>3402</v>
      </c>
      <c r="I2343" s="11" t="s">
        <v>3378</v>
      </c>
      <c r="J2343" s="12" t="s">
        <v>3377</v>
      </c>
      <c r="K2343" s="12"/>
      <c r="L2343" s="13">
        <v>5028480</v>
      </c>
    </row>
    <row r="2344" spans="1:12" x14ac:dyDescent="0.3">
      <c r="A2344" s="11">
        <v>910000165</v>
      </c>
      <c r="B2344" s="12" t="s">
        <v>3452</v>
      </c>
      <c r="C2344" s="11" t="s">
        <v>3376</v>
      </c>
      <c r="D2344" s="12" t="s">
        <v>3377</v>
      </c>
      <c r="E2344" s="11" t="s">
        <v>3401</v>
      </c>
      <c r="F2344" s="12" t="s">
        <v>3402</v>
      </c>
      <c r="G2344" s="11" t="s">
        <v>3401</v>
      </c>
      <c r="H2344" s="12" t="s">
        <v>3402</v>
      </c>
      <c r="I2344" s="11" t="s">
        <v>3378</v>
      </c>
      <c r="J2344" s="12" t="s">
        <v>3377</v>
      </c>
      <c r="K2344" s="12"/>
      <c r="L2344" s="13">
        <v>14047080</v>
      </c>
    </row>
    <row r="2345" spans="1:12" x14ac:dyDescent="0.3">
      <c r="A2345" s="11">
        <v>910000166</v>
      </c>
      <c r="B2345" s="12" t="s">
        <v>3453</v>
      </c>
      <c r="C2345" s="11" t="s">
        <v>3376</v>
      </c>
      <c r="D2345" s="12" t="s">
        <v>3377</v>
      </c>
      <c r="E2345" s="11" t="s">
        <v>3401</v>
      </c>
      <c r="F2345" s="12" t="s">
        <v>3402</v>
      </c>
      <c r="G2345" s="11" t="s">
        <v>3401</v>
      </c>
      <c r="H2345" s="12" t="s">
        <v>3402</v>
      </c>
      <c r="I2345" s="11" t="s">
        <v>3378</v>
      </c>
      <c r="J2345" s="12" t="s">
        <v>3377</v>
      </c>
      <c r="K2345" s="12"/>
      <c r="L2345" s="13">
        <v>21132000</v>
      </c>
    </row>
    <row r="2346" spans="1:12" x14ac:dyDescent="0.3">
      <c r="A2346" s="11">
        <v>910000168</v>
      </c>
      <c r="B2346" s="12" t="s">
        <v>3454</v>
      </c>
      <c r="C2346" s="11" t="s">
        <v>3376</v>
      </c>
      <c r="D2346" s="12" t="s">
        <v>3377</v>
      </c>
      <c r="E2346" s="11" t="s">
        <v>3398</v>
      </c>
      <c r="F2346" s="12" t="s">
        <v>3399</v>
      </c>
      <c r="G2346" s="11" t="s">
        <v>3398</v>
      </c>
      <c r="H2346" s="12" t="s">
        <v>3399</v>
      </c>
      <c r="I2346" s="11" t="s">
        <v>3378</v>
      </c>
      <c r="J2346" s="12" t="s">
        <v>3377</v>
      </c>
      <c r="K2346" s="12"/>
      <c r="L2346" s="13">
        <v>72940</v>
      </c>
    </row>
    <row r="2347" spans="1:12" x14ac:dyDescent="0.3">
      <c r="A2347" s="11">
        <v>910000169</v>
      </c>
      <c r="B2347" s="12" t="s">
        <v>3455</v>
      </c>
      <c r="C2347" s="11" t="s">
        <v>3376</v>
      </c>
      <c r="D2347" s="12" t="s">
        <v>3377</v>
      </c>
      <c r="E2347" s="11" t="s">
        <v>3422</v>
      </c>
      <c r="F2347" s="12" t="s">
        <v>3423</v>
      </c>
      <c r="G2347" s="11" t="s">
        <v>3422</v>
      </c>
      <c r="H2347" s="12" t="s">
        <v>3423</v>
      </c>
      <c r="I2347" s="11" t="s">
        <v>3378</v>
      </c>
      <c r="J2347" s="12" t="s">
        <v>3377</v>
      </c>
      <c r="K2347" s="12"/>
      <c r="L2347" s="13">
        <v>918000</v>
      </c>
    </row>
    <row r="2348" spans="1:12" x14ac:dyDescent="0.3">
      <c r="A2348" s="11">
        <v>910000220</v>
      </c>
      <c r="B2348" s="12" t="s">
        <v>3456</v>
      </c>
      <c r="C2348" s="11" t="s">
        <v>3376</v>
      </c>
      <c r="D2348" s="12" t="s">
        <v>3377</v>
      </c>
      <c r="E2348" s="11" t="s">
        <v>3422</v>
      </c>
      <c r="F2348" s="12" t="s">
        <v>3423</v>
      </c>
      <c r="G2348" s="11" t="s">
        <v>3422</v>
      </c>
      <c r="H2348" s="12" t="s">
        <v>3423</v>
      </c>
      <c r="I2348" s="11" t="s">
        <v>3378</v>
      </c>
      <c r="J2348" s="12" t="s">
        <v>3377</v>
      </c>
      <c r="K2348" s="12"/>
      <c r="L2348" s="13">
        <v>2398000</v>
      </c>
    </row>
    <row r="2349" spans="1:12" x14ac:dyDescent="0.3">
      <c r="A2349" s="11">
        <v>910000222</v>
      </c>
      <c r="B2349" s="12" t="s">
        <v>3457</v>
      </c>
      <c r="C2349" s="11" t="s">
        <v>3376</v>
      </c>
      <c r="D2349" s="12" t="s">
        <v>3377</v>
      </c>
      <c r="E2349" s="11" t="s">
        <v>3376</v>
      </c>
      <c r="F2349" s="12" t="s">
        <v>3377</v>
      </c>
      <c r="G2349" s="11" t="s">
        <v>3376</v>
      </c>
      <c r="H2349" s="12" t="s">
        <v>3377</v>
      </c>
      <c r="I2349" s="11" t="s">
        <v>3378</v>
      </c>
      <c r="J2349" s="12" t="s">
        <v>3377</v>
      </c>
      <c r="K2349" s="12"/>
      <c r="L2349" s="13">
        <v>51200</v>
      </c>
    </row>
    <row r="2350" spans="1:12" x14ac:dyDescent="0.3">
      <c r="A2350" s="11">
        <v>910000224</v>
      </c>
      <c r="B2350" s="12" t="s">
        <v>3458</v>
      </c>
      <c r="C2350" s="11" t="s">
        <v>3376</v>
      </c>
      <c r="D2350" s="12" t="s">
        <v>3377</v>
      </c>
      <c r="E2350" s="11" t="s">
        <v>3422</v>
      </c>
      <c r="F2350" s="12" t="s">
        <v>3423</v>
      </c>
      <c r="G2350" s="11" t="s">
        <v>3422</v>
      </c>
      <c r="H2350" s="12" t="s">
        <v>3423</v>
      </c>
      <c r="I2350" s="11" t="s">
        <v>3378</v>
      </c>
      <c r="J2350" s="12" t="s">
        <v>3377</v>
      </c>
      <c r="K2350" s="12"/>
      <c r="L2350" s="13">
        <v>5868000</v>
      </c>
    </row>
    <row r="2351" spans="1:12" x14ac:dyDescent="0.3">
      <c r="A2351" s="11">
        <v>910000225</v>
      </c>
      <c r="B2351" s="12" t="s">
        <v>3459</v>
      </c>
      <c r="C2351" s="11" t="s">
        <v>3376</v>
      </c>
      <c r="D2351" s="12" t="s">
        <v>3377</v>
      </c>
      <c r="E2351" s="11" t="s">
        <v>3422</v>
      </c>
      <c r="F2351" s="12" t="s">
        <v>3423</v>
      </c>
      <c r="G2351" s="11" t="s">
        <v>3422</v>
      </c>
      <c r="H2351" s="12" t="s">
        <v>3423</v>
      </c>
      <c r="I2351" s="11" t="s">
        <v>3378</v>
      </c>
      <c r="J2351" s="12" t="s">
        <v>3377</v>
      </c>
      <c r="K2351" s="12"/>
      <c r="L2351" s="13">
        <v>1650000</v>
      </c>
    </row>
    <row r="2352" spans="1:12" x14ac:dyDescent="0.3">
      <c r="A2352" s="11">
        <v>910000237</v>
      </c>
      <c r="B2352" s="12" t="s">
        <v>3460</v>
      </c>
      <c r="C2352" s="11" t="s">
        <v>3376</v>
      </c>
      <c r="D2352" s="12" t="s">
        <v>3377</v>
      </c>
      <c r="E2352" s="11" t="s">
        <v>3422</v>
      </c>
      <c r="F2352" s="12" t="s">
        <v>3423</v>
      </c>
      <c r="G2352" s="11" t="s">
        <v>3422</v>
      </c>
      <c r="H2352" s="12" t="s">
        <v>3423</v>
      </c>
      <c r="I2352" s="11" t="s">
        <v>3378</v>
      </c>
      <c r="J2352" s="12" t="s">
        <v>3377</v>
      </c>
      <c r="K2352" s="12"/>
      <c r="L2352" s="13">
        <v>180000</v>
      </c>
    </row>
    <row r="2353" spans="1:12" x14ac:dyDescent="0.3">
      <c r="A2353" s="11">
        <v>910000241</v>
      </c>
      <c r="B2353" s="12" t="s">
        <v>3461</v>
      </c>
      <c r="C2353" s="11" t="s">
        <v>3376</v>
      </c>
      <c r="D2353" s="12" t="s">
        <v>3377</v>
      </c>
      <c r="E2353" s="11" t="s">
        <v>3422</v>
      </c>
      <c r="F2353" s="12" t="s">
        <v>3423</v>
      </c>
      <c r="G2353" s="11" t="s">
        <v>3422</v>
      </c>
      <c r="H2353" s="12" t="s">
        <v>3423</v>
      </c>
      <c r="I2353" s="11" t="s">
        <v>3378</v>
      </c>
      <c r="J2353" s="12" t="s">
        <v>3377</v>
      </c>
      <c r="K2353" s="12"/>
      <c r="L2353" s="13">
        <v>636750</v>
      </c>
    </row>
    <row r="2354" spans="1:12" x14ac:dyDescent="0.3">
      <c r="A2354" s="11">
        <v>910000244</v>
      </c>
      <c r="B2354" s="12" t="s">
        <v>3462</v>
      </c>
      <c r="C2354" s="11" t="s">
        <v>3376</v>
      </c>
      <c r="D2354" s="12" t="s">
        <v>3377</v>
      </c>
      <c r="E2354" s="11" t="s">
        <v>3422</v>
      </c>
      <c r="F2354" s="12" t="s">
        <v>3423</v>
      </c>
      <c r="G2354" s="11" t="s">
        <v>3422</v>
      </c>
      <c r="H2354" s="12" t="s">
        <v>3423</v>
      </c>
      <c r="I2354" s="11" t="s">
        <v>3378</v>
      </c>
      <c r="J2354" s="12" t="s">
        <v>3377</v>
      </c>
      <c r="K2354" s="12"/>
      <c r="L2354" s="13">
        <v>23192400</v>
      </c>
    </row>
    <row r="2355" spans="1:12" x14ac:dyDescent="0.3">
      <c r="A2355" s="11">
        <v>910000245</v>
      </c>
      <c r="B2355" s="12" t="s">
        <v>3463</v>
      </c>
      <c r="C2355" s="11" t="s">
        <v>3376</v>
      </c>
      <c r="D2355" s="12" t="s">
        <v>3377</v>
      </c>
      <c r="E2355" s="11" t="s">
        <v>3391</v>
      </c>
      <c r="F2355" s="12" t="s">
        <v>3392</v>
      </c>
      <c r="G2355" s="11" t="s">
        <v>3391</v>
      </c>
      <c r="H2355" s="12" t="s">
        <v>3392</v>
      </c>
      <c r="I2355" s="11" t="s">
        <v>3378</v>
      </c>
      <c r="J2355" s="12" t="s">
        <v>3377</v>
      </c>
      <c r="K2355" s="12"/>
      <c r="L2355" s="13">
        <v>1626000</v>
      </c>
    </row>
    <row r="2356" spans="1:12" x14ac:dyDescent="0.3">
      <c r="A2356" s="11">
        <v>910000246</v>
      </c>
      <c r="B2356" s="12" t="s">
        <v>3464</v>
      </c>
      <c r="C2356" s="11" t="s">
        <v>3376</v>
      </c>
      <c r="D2356" s="12" t="s">
        <v>3377</v>
      </c>
      <c r="E2356" s="11" t="s">
        <v>3422</v>
      </c>
      <c r="F2356" s="12" t="s">
        <v>3423</v>
      </c>
      <c r="G2356" s="11" t="s">
        <v>3422</v>
      </c>
      <c r="H2356" s="12" t="s">
        <v>3423</v>
      </c>
      <c r="I2356" s="11" t="s">
        <v>3378</v>
      </c>
      <c r="J2356" s="12" t="s">
        <v>3377</v>
      </c>
      <c r="K2356" s="12"/>
      <c r="L2356" s="13">
        <v>1003200</v>
      </c>
    </row>
    <row r="2357" spans="1:12" x14ac:dyDescent="0.3">
      <c r="A2357" s="11">
        <v>910000247</v>
      </c>
      <c r="B2357" s="12" t="s">
        <v>3465</v>
      </c>
      <c r="C2357" s="11" t="s">
        <v>3376</v>
      </c>
      <c r="D2357" s="12" t="s">
        <v>3377</v>
      </c>
      <c r="E2357" s="11" t="s">
        <v>3422</v>
      </c>
      <c r="F2357" s="12" t="s">
        <v>3423</v>
      </c>
      <c r="G2357" s="11" t="s">
        <v>3422</v>
      </c>
      <c r="H2357" s="12" t="s">
        <v>3423</v>
      </c>
      <c r="I2357" s="11" t="s">
        <v>3378</v>
      </c>
      <c r="J2357" s="12" t="s">
        <v>3377</v>
      </c>
      <c r="K2357" s="12"/>
      <c r="L2357" s="13">
        <v>1419300</v>
      </c>
    </row>
    <row r="2358" spans="1:12" x14ac:dyDescent="0.3">
      <c r="A2358" s="11">
        <v>910000248</v>
      </c>
      <c r="B2358" s="12" t="s">
        <v>3466</v>
      </c>
      <c r="C2358" s="11" t="s">
        <v>3376</v>
      </c>
      <c r="D2358" s="12" t="s">
        <v>3377</v>
      </c>
      <c r="E2358" s="11" t="s">
        <v>3422</v>
      </c>
      <c r="F2358" s="12" t="s">
        <v>3423</v>
      </c>
      <c r="G2358" s="11" t="s">
        <v>3422</v>
      </c>
      <c r="H2358" s="12" t="s">
        <v>3423</v>
      </c>
      <c r="I2358" s="11" t="s">
        <v>3378</v>
      </c>
      <c r="J2358" s="12" t="s">
        <v>3377</v>
      </c>
      <c r="K2358" s="12"/>
      <c r="L2358" s="13">
        <v>560700</v>
      </c>
    </row>
    <row r="2359" spans="1:12" x14ac:dyDescent="0.3">
      <c r="A2359" s="11">
        <v>910000249</v>
      </c>
      <c r="B2359" s="12" t="s">
        <v>3467</v>
      </c>
      <c r="C2359" s="11" t="s">
        <v>3376</v>
      </c>
      <c r="D2359" s="12" t="s">
        <v>3377</v>
      </c>
      <c r="E2359" s="11" t="s">
        <v>3422</v>
      </c>
      <c r="F2359" s="12" t="s">
        <v>3423</v>
      </c>
      <c r="G2359" s="11" t="s">
        <v>3422</v>
      </c>
      <c r="H2359" s="12" t="s">
        <v>3423</v>
      </c>
      <c r="I2359" s="11" t="s">
        <v>3378</v>
      </c>
      <c r="J2359" s="12" t="s">
        <v>3377</v>
      </c>
      <c r="K2359" s="12"/>
      <c r="L2359" s="13">
        <v>197100</v>
      </c>
    </row>
    <row r="2360" spans="1:12" x14ac:dyDescent="0.3">
      <c r="A2360" s="11">
        <v>910000250</v>
      </c>
      <c r="B2360" s="12" t="s">
        <v>3468</v>
      </c>
      <c r="C2360" s="11" t="s">
        <v>3376</v>
      </c>
      <c r="D2360" s="12" t="s">
        <v>3377</v>
      </c>
      <c r="E2360" s="11" t="s">
        <v>3422</v>
      </c>
      <c r="F2360" s="12" t="s">
        <v>3423</v>
      </c>
      <c r="G2360" s="11" t="s">
        <v>3422</v>
      </c>
      <c r="H2360" s="12" t="s">
        <v>3423</v>
      </c>
      <c r="I2360" s="11" t="s">
        <v>3378</v>
      </c>
      <c r="J2360" s="12" t="s">
        <v>3377</v>
      </c>
      <c r="K2360" s="12"/>
      <c r="L2360" s="13">
        <v>161700</v>
      </c>
    </row>
    <row r="2361" spans="1:12" x14ac:dyDescent="0.3">
      <c r="A2361" s="11">
        <v>910000251</v>
      </c>
      <c r="B2361" s="12" t="s">
        <v>3469</v>
      </c>
      <c r="C2361" s="11" t="s">
        <v>3376</v>
      </c>
      <c r="D2361" s="12" t="s">
        <v>3377</v>
      </c>
      <c r="E2361" s="11" t="s">
        <v>3422</v>
      </c>
      <c r="F2361" s="12" t="s">
        <v>3423</v>
      </c>
      <c r="G2361" s="11" t="s">
        <v>3422</v>
      </c>
      <c r="H2361" s="12" t="s">
        <v>3423</v>
      </c>
      <c r="I2361" s="11" t="s">
        <v>3378</v>
      </c>
      <c r="J2361" s="12" t="s">
        <v>3377</v>
      </c>
      <c r="K2361" s="12"/>
      <c r="L2361" s="13">
        <v>213000</v>
      </c>
    </row>
    <row r="2362" spans="1:12" x14ac:dyDescent="0.3">
      <c r="A2362" s="11">
        <v>910000252</v>
      </c>
      <c r="B2362" s="12" t="s">
        <v>3470</v>
      </c>
      <c r="C2362" s="11" t="s">
        <v>3376</v>
      </c>
      <c r="D2362" s="12" t="s">
        <v>3377</v>
      </c>
      <c r="E2362" s="11" t="s">
        <v>3422</v>
      </c>
      <c r="F2362" s="12" t="s">
        <v>3423</v>
      </c>
      <c r="G2362" s="11" t="s">
        <v>3422</v>
      </c>
      <c r="H2362" s="12" t="s">
        <v>3423</v>
      </c>
      <c r="I2362" s="11" t="s">
        <v>3378</v>
      </c>
      <c r="J2362" s="12" t="s">
        <v>3377</v>
      </c>
      <c r="K2362" s="12"/>
      <c r="L2362" s="13">
        <v>49784900</v>
      </c>
    </row>
    <row r="2363" spans="1:12" x14ac:dyDescent="0.3">
      <c r="A2363" s="11">
        <v>910000270</v>
      </c>
      <c r="B2363" s="12" t="s">
        <v>3471</v>
      </c>
      <c r="C2363" s="11" t="s">
        <v>3376</v>
      </c>
      <c r="D2363" s="12" t="s">
        <v>3377</v>
      </c>
      <c r="E2363" s="11" t="s">
        <v>3422</v>
      </c>
      <c r="F2363" s="12" t="s">
        <v>3423</v>
      </c>
      <c r="G2363" s="11" t="s">
        <v>3422</v>
      </c>
      <c r="H2363" s="12" t="s">
        <v>3423</v>
      </c>
      <c r="I2363" s="11" t="s">
        <v>3378</v>
      </c>
      <c r="J2363" s="12" t="s">
        <v>3377</v>
      </c>
      <c r="K2363" s="12"/>
      <c r="L2363" s="13">
        <v>1357200</v>
      </c>
    </row>
    <row r="2364" spans="1:12" x14ac:dyDescent="0.3">
      <c r="A2364" s="11">
        <v>910000271</v>
      </c>
      <c r="B2364" s="12" t="s">
        <v>3472</v>
      </c>
      <c r="C2364" s="11" t="s">
        <v>3376</v>
      </c>
      <c r="D2364" s="12" t="s">
        <v>3377</v>
      </c>
      <c r="E2364" s="11" t="s">
        <v>3422</v>
      </c>
      <c r="F2364" s="12" t="s">
        <v>3423</v>
      </c>
      <c r="G2364" s="11" t="s">
        <v>3422</v>
      </c>
      <c r="H2364" s="12" t="s">
        <v>3423</v>
      </c>
      <c r="I2364" s="11" t="s">
        <v>3378</v>
      </c>
      <c r="J2364" s="12" t="s">
        <v>3377</v>
      </c>
      <c r="K2364" s="12"/>
      <c r="L2364" s="13">
        <v>62400</v>
      </c>
    </row>
    <row r="2365" spans="1:12" x14ac:dyDescent="0.3">
      <c r="A2365" s="11">
        <v>910000290</v>
      </c>
      <c r="B2365" s="12" t="s">
        <v>3473</v>
      </c>
      <c r="C2365" s="11" t="s">
        <v>3376</v>
      </c>
      <c r="D2365" s="12" t="s">
        <v>3377</v>
      </c>
      <c r="E2365" s="11" t="s">
        <v>3422</v>
      </c>
      <c r="F2365" s="12" t="s">
        <v>3423</v>
      </c>
      <c r="G2365" s="11" t="s">
        <v>3422</v>
      </c>
      <c r="H2365" s="12" t="s">
        <v>3423</v>
      </c>
      <c r="I2365" s="11" t="s">
        <v>3378</v>
      </c>
      <c r="J2365" s="12" t="s">
        <v>3377</v>
      </c>
      <c r="K2365" s="12"/>
      <c r="L2365" s="13">
        <v>2802030</v>
      </c>
    </row>
    <row r="2366" spans="1:12" x14ac:dyDescent="0.3">
      <c r="A2366" s="11">
        <v>910000310</v>
      </c>
      <c r="B2366" s="12" t="s">
        <v>3474</v>
      </c>
      <c r="C2366" s="11" t="s">
        <v>3376</v>
      </c>
      <c r="D2366" s="12" t="s">
        <v>3377</v>
      </c>
      <c r="E2366" s="11" t="s">
        <v>3422</v>
      </c>
      <c r="F2366" s="12" t="s">
        <v>3423</v>
      </c>
      <c r="G2366" s="11" t="s">
        <v>3422</v>
      </c>
      <c r="H2366" s="12" t="s">
        <v>3423</v>
      </c>
      <c r="I2366" s="11" t="s">
        <v>3378</v>
      </c>
      <c r="J2366" s="12" t="s">
        <v>3377</v>
      </c>
      <c r="K2366" s="12"/>
      <c r="L2366" s="13">
        <v>2293500</v>
      </c>
    </row>
    <row r="2367" spans="1:12" x14ac:dyDescent="0.3">
      <c r="A2367" s="11">
        <v>910000315</v>
      </c>
      <c r="B2367" s="12" t="s">
        <v>3475</v>
      </c>
      <c r="C2367" s="11" t="s">
        <v>3376</v>
      </c>
      <c r="D2367" s="12" t="s">
        <v>3377</v>
      </c>
      <c r="E2367" s="11" t="s">
        <v>3422</v>
      </c>
      <c r="F2367" s="12" t="s">
        <v>3423</v>
      </c>
      <c r="G2367" s="11" t="s">
        <v>3422</v>
      </c>
      <c r="H2367" s="12" t="s">
        <v>3423</v>
      </c>
      <c r="I2367" s="11" t="s">
        <v>3378</v>
      </c>
      <c r="J2367" s="12" t="s">
        <v>3377</v>
      </c>
      <c r="K2367" s="12"/>
      <c r="L2367" s="13">
        <v>4248000</v>
      </c>
    </row>
    <row r="2368" spans="1:12" x14ac:dyDescent="0.3">
      <c r="A2368" s="11">
        <v>910000316</v>
      </c>
      <c r="B2368" s="12" t="s">
        <v>3476</v>
      </c>
      <c r="C2368" s="11" t="s">
        <v>3376</v>
      </c>
      <c r="D2368" s="12" t="s">
        <v>3377</v>
      </c>
      <c r="E2368" s="11" t="s">
        <v>3422</v>
      </c>
      <c r="F2368" s="12" t="s">
        <v>3423</v>
      </c>
      <c r="G2368" s="11" t="s">
        <v>3422</v>
      </c>
      <c r="H2368" s="12" t="s">
        <v>3423</v>
      </c>
      <c r="I2368" s="11" t="s">
        <v>3378</v>
      </c>
      <c r="J2368" s="12" t="s">
        <v>3377</v>
      </c>
      <c r="K2368" s="12"/>
      <c r="L2368" s="13">
        <v>64800</v>
      </c>
    </row>
    <row r="2369" spans="1:12" x14ac:dyDescent="0.3">
      <c r="A2369" s="11">
        <v>910000317</v>
      </c>
      <c r="B2369" s="12" t="s">
        <v>3477</v>
      </c>
      <c r="C2369" s="11" t="s">
        <v>3376</v>
      </c>
      <c r="D2369" s="12" t="s">
        <v>3377</v>
      </c>
      <c r="E2369" s="11" t="s">
        <v>3422</v>
      </c>
      <c r="F2369" s="12" t="s">
        <v>3423</v>
      </c>
      <c r="G2369" s="11" t="s">
        <v>3422</v>
      </c>
      <c r="H2369" s="12" t="s">
        <v>3423</v>
      </c>
      <c r="I2369" s="11" t="s">
        <v>3378</v>
      </c>
      <c r="J2369" s="12" t="s">
        <v>3377</v>
      </c>
      <c r="K2369" s="12"/>
      <c r="L2369" s="13">
        <v>130000</v>
      </c>
    </row>
    <row r="2370" spans="1:12" x14ac:dyDescent="0.3">
      <c r="A2370" s="11">
        <v>910000319</v>
      </c>
      <c r="B2370" s="12" t="s">
        <v>3478</v>
      </c>
      <c r="C2370" s="11" t="s">
        <v>3376</v>
      </c>
      <c r="D2370" s="12" t="s">
        <v>3377</v>
      </c>
      <c r="E2370" s="11" t="s">
        <v>3422</v>
      </c>
      <c r="F2370" s="12" t="s">
        <v>3423</v>
      </c>
      <c r="G2370" s="11" t="s">
        <v>3422</v>
      </c>
      <c r="H2370" s="12" t="s">
        <v>3423</v>
      </c>
      <c r="I2370" s="11" t="s">
        <v>3378</v>
      </c>
      <c r="J2370" s="12" t="s">
        <v>3377</v>
      </c>
      <c r="K2370" s="12"/>
      <c r="L2370" s="13">
        <v>1132200</v>
      </c>
    </row>
    <row r="2371" spans="1:12" x14ac:dyDescent="0.3">
      <c r="A2371" s="11">
        <v>910000320</v>
      </c>
      <c r="B2371" s="12" t="s">
        <v>3479</v>
      </c>
      <c r="C2371" s="11" t="s">
        <v>3376</v>
      </c>
      <c r="D2371" s="12" t="s">
        <v>3377</v>
      </c>
      <c r="E2371" s="11" t="s">
        <v>3422</v>
      </c>
      <c r="F2371" s="12" t="s">
        <v>3423</v>
      </c>
      <c r="G2371" s="11" t="s">
        <v>3422</v>
      </c>
      <c r="H2371" s="12" t="s">
        <v>3423</v>
      </c>
      <c r="I2371" s="11" t="s">
        <v>3378</v>
      </c>
      <c r="J2371" s="12" t="s">
        <v>3377</v>
      </c>
      <c r="K2371" s="12"/>
      <c r="L2371" s="13">
        <v>99000</v>
      </c>
    </row>
    <row r="2372" spans="1:12" x14ac:dyDescent="0.3">
      <c r="A2372" s="11">
        <v>910000321</v>
      </c>
      <c r="B2372" s="12" t="s">
        <v>3480</v>
      </c>
      <c r="C2372" s="11" t="s">
        <v>3376</v>
      </c>
      <c r="D2372" s="12" t="s">
        <v>3377</v>
      </c>
      <c r="E2372" s="11" t="s">
        <v>3422</v>
      </c>
      <c r="F2372" s="12" t="s">
        <v>3423</v>
      </c>
      <c r="G2372" s="11" t="s">
        <v>3422</v>
      </c>
      <c r="H2372" s="12" t="s">
        <v>3423</v>
      </c>
      <c r="I2372" s="11" t="s">
        <v>3378</v>
      </c>
      <c r="J2372" s="12" t="s">
        <v>3377</v>
      </c>
      <c r="K2372" s="12"/>
      <c r="L2372" s="13">
        <v>70000</v>
      </c>
    </row>
    <row r="2373" spans="1:12" x14ac:dyDescent="0.3">
      <c r="A2373" s="11">
        <v>910000322</v>
      </c>
      <c r="B2373" s="12" t="s">
        <v>3481</v>
      </c>
      <c r="C2373" s="11" t="s">
        <v>3376</v>
      </c>
      <c r="D2373" s="12" t="s">
        <v>3377</v>
      </c>
      <c r="E2373" s="11" t="s">
        <v>3422</v>
      </c>
      <c r="F2373" s="12" t="s">
        <v>3423</v>
      </c>
      <c r="G2373" s="11" t="s">
        <v>3422</v>
      </c>
      <c r="H2373" s="12" t="s">
        <v>3423</v>
      </c>
      <c r="I2373" s="11" t="s">
        <v>3378</v>
      </c>
      <c r="J2373" s="12" t="s">
        <v>3377</v>
      </c>
      <c r="K2373" s="12"/>
      <c r="L2373" s="13">
        <v>70000</v>
      </c>
    </row>
    <row r="2374" spans="1:12" x14ac:dyDescent="0.3">
      <c r="A2374" s="11">
        <v>910000328</v>
      </c>
      <c r="B2374" s="12" t="s">
        <v>3482</v>
      </c>
      <c r="C2374" s="11" t="s">
        <v>3376</v>
      </c>
      <c r="D2374" s="12" t="s">
        <v>3377</v>
      </c>
      <c r="E2374" s="11" t="s">
        <v>3422</v>
      </c>
      <c r="F2374" s="12" t="s">
        <v>3423</v>
      </c>
      <c r="G2374" s="11" t="s">
        <v>3422</v>
      </c>
      <c r="H2374" s="12" t="s">
        <v>3423</v>
      </c>
      <c r="I2374" s="11" t="s">
        <v>3378</v>
      </c>
      <c r="J2374" s="12" t="s">
        <v>3377</v>
      </c>
      <c r="K2374" s="12"/>
      <c r="L2374" s="13">
        <v>676800</v>
      </c>
    </row>
    <row r="2375" spans="1:12" x14ac:dyDescent="0.3">
      <c r="A2375" s="11">
        <v>910000329</v>
      </c>
      <c r="B2375" s="12" t="s">
        <v>3483</v>
      </c>
      <c r="C2375" s="11" t="s">
        <v>3376</v>
      </c>
      <c r="D2375" s="12" t="s">
        <v>3377</v>
      </c>
      <c r="E2375" s="11" t="s">
        <v>3422</v>
      </c>
      <c r="F2375" s="12" t="s">
        <v>3423</v>
      </c>
      <c r="G2375" s="11" t="s">
        <v>3422</v>
      </c>
      <c r="H2375" s="12" t="s">
        <v>3423</v>
      </c>
      <c r="I2375" s="11" t="s">
        <v>3378</v>
      </c>
      <c r="J2375" s="12" t="s">
        <v>3377</v>
      </c>
      <c r="K2375" s="12"/>
      <c r="L2375" s="13">
        <v>136320</v>
      </c>
    </row>
    <row r="2376" spans="1:12" x14ac:dyDescent="0.3">
      <c r="A2376" s="11">
        <v>910000330</v>
      </c>
      <c r="B2376" s="12" t="s">
        <v>3484</v>
      </c>
      <c r="C2376" s="11" t="s">
        <v>3376</v>
      </c>
      <c r="D2376" s="12" t="s">
        <v>3377</v>
      </c>
      <c r="E2376" s="11" t="s">
        <v>3422</v>
      </c>
      <c r="F2376" s="12" t="s">
        <v>3423</v>
      </c>
      <c r="G2376" s="11" t="s">
        <v>3422</v>
      </c>
      <c r="H2376" s="12" t="s">
        <v>3423</v>
      </c>
      <c r="I2376" s="11" t="s">
        <v>3378</v>
      </c>
      <c r="J2376" s="12" t="s">
        <v>3377</v>
      </c>
      <c r="K2376" s="12"/>
      <c r="L2376" s="13">
        <v>2184000</v>
      </c>
    </row>
    <row r="2377" spans="1:12" x14ac:dyDescent="0.3">
      <c r="A2377" s="11">
        <v>910000331</v>
      </c>
      <c r="B2377" s="12" t="s">
        <v>3485</v>
      </c>
      <c r="C2377" s="11" t="s">
        <v>3376</v>
      </c>
      <c r="D2377" s="12" t="s">
        <v>3377</v>
      </c>
      <c r="E2377" s="11" t="s">
        <v>3422</v>
      </c>
      <c r="F2377" s="12" t="s">
        <v>3423</v>
      </c>
      <c r="G2377" s="11" t="s">
        <v>3422</v>
      </c>
      <c r="H2377" s="12" t="s">
        <v>3423</v>
      </c>
      <c r="I2377" s="11" t="s">
        <v>3378</v>
      </c>
      <c r="J2377" s="12" t="s">
        <v>3377</v>
      </c>
      <c r="K2377" s="12"/>
      <c r="L2377" s="13">
        <v>9492000</v>
      </c>
    </row>
    <row r="2378" spans="1:12" x14ac:dyDescent="0.3">
      <c r="A2378" s="11">
        <v>910000332</v>
      </c>
      <c r="B2378" s="12" t="s">
        <v>3486</v>
      </c>
      <c r="C2378" s="11" t="s">
        <v>3376</v>
      </c>
      <c r="D2378" s="12" t="s">
        <v>3377</v>
      </c>
      <c r="E2378" s="11" t="s">
        <v>3422</v>
      </c>
      <c r="F2378" s="12" t="s">
        <v>3423</v>
      </c>
      <c r="G2378" s="11" t="s">
        <v>3422</v>
      </c>
      <c r="H2378" s="12" t="s">
        <v>3423</v>
      </c>
      <c r="I2378" s="11" t="s">
        <v>3378</v>
      </c>
      <c r="J2378" s="12" t="s">
        <v>3377</v>
      </c>
      <c r="K2378" s="12"/>
      <c r="L2378" s="13">
        <v>9570000</v>
      </c>
    </row>
    <row r="2379" spans="1:12" x14ac:dyDescent="0.3">
      <c r="A2379" s="11">
        <v>910000334</v>
      </c>
      <c r="B2379" s="12" t="s">
        <v>3487</v>
      </c>
      <c r="C2379" s="11" t="s">
        <v>3376</v>
      </c>
      <c r="D2379" s="12" t="s">
        <v>3377</v>
      </c>
      <c r="E2379" s="11" t="s">
        <v>3422</v>
      </c>
      <c r="F2379" s="12" t="s">
        <v>3423</v>
      </c>
      <c r="G2379" s="11" t="s">
        <v>3422</v>
      </c>
      <c r="H2379" s="12" t="s">
        <v>3423</v>
      </c>
      <c r="I2379" s="11" t="s">
        <v>3378</v>
      </c>
      <c r="J2379" s="12" t="s">
        <v>3377</v>
      </c>
      <c r="K2379" s="12"/>
      <c r="L2379" s="13">
        <v>760240</v>
      </c>
    </row>
    <row r="2380" spans="1:12" x14ac:dyDescent="0.3">
      <c r="A2380" s="11">
        <v>910000337</v>
      </c>
      <c r="B2380" s="12" t="s">
        <v>3488</v>
      </c>
      <c r="C2380" s="11" t="s">
        <v>3376</v>
      </c>
      <c r="D2380" s="12" t="s">
        <v>3377</v>
      </c>
      <c r="E2380" s="11" t="s">
        <v>3422</v>
      </c>
      <c r="F2380" s="12" t="s">
        <v>3423</v>
      </c>
      <c r="G2380" s="11" t="s">
        <v>3422</v>
      </c>
      <c r="H2380" s="12" t="s">
        <v>3423</v>
      </c>
      <c r="I2380" s="11" t="s">
        <v>3378</v>
      </c>
      <c r="J2380" s="12" t="s">
        <v>3377</v>
      </c>
      <c r="K2380" s="12"/>
      <c r="L2380" s="13">
        <v>3784000</v>
      </c>
    </row>
    <row r="2381" spans="1:12" x14ac:dyDescent="0.3">
      <c r="A2381" s="11">
        <v>910000348</v>
      </c>
      <c r="B2381" s="12" t="s">
        <v>3489</v>
      </c>
      <c r="C2381" s="11" t="s">
        <v>3376</v>
      </c>
      <c r="D2381" s="12" t="s">
        <v>3377</v>
      </c>
      <c r="E2381" s="11" t="s">
        <v>3422</v>
      </c>
      <c r="F2381" s="12" t="s">
        <v>3423</v>
      </c>
      <c r="G2381" s="11" t="s">
        <v>3422</v>
      </c>
      <c r="H2381" s="12" t="s">
        <v>3423</v>
      </c>
      <c r="I2381" s="11" t="s">
        <v>3378</v>
      </c>
      <c r="J2381" s="12" t="s">
        <v>3377</v>
      </c>
      <c r="K2381" s="12"/>
      <c r="L2381" s="13">
        <v>124800</v>
      </c>
    </row>
    <row r="2382" spans="1:12" x14ac:dyDescent="0.3">
      <c r="A2382" s="11">
        <v>910000353</v>
      </c>
      <c r="B2382" s="12" t="s">
        <v>3490</v>
      </c>
      <c r="C2382" s="11" t="s">
        <v>3376</v>
      </c>
      <c r="D2382" s="12" t="s">
        <v>3377</v>
      </c>
      <c r="E2382" s="11" t="s">
        <v>3422</v>
      </c>
      <c r="F2382" s="12" t="s">
        <v>3423</v>
      </c>
      <c r="G2382" s="11" t="s">
        <v>3422</v>
      </c>
      <c r="H2382" s="12" t="s">
        <v>3423</v>
      </c>
      <c r="I2382" s="11" t="s">
        <v>3378</v>
      </c>
      <c r="J2382" s="12" t="s">
        <v>3377</v>
      </c>
      <c r="K2382" s="12"/>
      <c r="L2382" s="13">
        <v>322000</v>
      </c>
    </row>
    <row r="2383" spans="1:12" x14ac:dyDescent="0.3">
      <c r="A2383" s="11">
        <v>910000354</v>
      </c>
      <c r="B2383" s="12" t="s">
        <v>3491</v>
      </c>
      <c r="C2383" s="11" t="s">
        <v>3376</v>
      </c>
      <c r="D2383" s="12" t="s">
        <v>3377</v>
      </c>
      <c r="E2383" s="11" t="s">
        <v>3422</v>
      </c>
      <c r="F2383" s="12" t="s">
        <v>3423</v>
      </c>
      <c r="G2383" s="11" t="s">
        <v>3422</v>
      </c>
      <c r="H2383" s="12" t="s">
        <v>3423</v>
      </c>
      <c r="I2383" s="11" t="s">
        <v>3378</v>
      </c>
      <c r="J2383" s="12" t="s">
        <v>3377</v>
      </c>
      <c r="K2383" s="12"/>
      <c r="L2383" s="13">
        <v>1795200</v>
      </c>
    </row>
    <row r="2384" spans="1:12" x14ac:dyDescent="0.3">
      <c r="A2384" s="11">
        <v>910000358</v>
      </c>
      <c r="B2384" s="12" t="s">
        <v>3492</v>
      </c>
      <c r="C2384" s="11" t="s">
        <v>3376</v>
      </c>
      <c r="D2384" s="12" t="s">
        <v>3377</v>
      </c>
      <c r="E2384" s="11" t="s">
        <v>3422</v>
      </c>
      <c r="F2384" s="12" t="s">
        <v>3423</v>
      </c>
      <c r="G2384" s="11" t="s">
        <v>3422</v>
      </c>
      <c r="H2384" s="12" t="s">
        <v>3423</v>
      </c>
      <c r="I2384" s="11" t="s">
        <v>3378</v>
      </c>
      <c r="J2384" s="12" t="s">
        <v>3377</v>
      </c>
      <c r="K2384" s="12"/>
      <c r="L2384" s="13">
        <v>4795440</v>
      </c>
    </row>
    <row r="2385" spans="1:12" x14ac:dyDescent="0.3">
      <c r="A2385" s="11">
        <v>910000359</v>
      </c>
      <c r="B2385" s="12" t="s">
        <v>3493</v>
      </c>
      <c r="C2385" s="11" t="s">
        <v>3376</v>
      </c>
      <c r="D2385" s="12" t="s">
        <v>3377</v>
      </c>
      <c r="E2385" s="11" t="s">
        <v>3422</v>
      </c>
      <c r="F2385" s="12" t="s">
        <v>3423</v>
      </c>
      <c r="G2385" s="11" t="s">
        <v>3422</v>
      </c>
      <c r="H2385" s="12" t="s">
        <v>3423</v>
      </c>
      <c r="I2385" s="11" t="s">
        <v>3378</v>
      </c>
      <c r="J2385" s="12" t="s">
        <v>3377</v>
      </c>
      <c r="K2385" s="12"/>
      <c r="L2385" s="13">
        <v>558620</v>
      </c>
    </row>
    <row r="2386" spans="1:12" x14ac:dyDescent="0.3">
      <c r="A2386" s="11">
        <v>910000360</v>
      </c>
      <c r="B2386" s="12" t="s">
        <v>3494</v>
      </c>
      <c r="C2386" s="11" t="s">
        <v>3376</v>
      </c>
      <c r="D2386" s="12" t="s">
        <v>3377</v>
      </c>
      <c r="E2386" s="11" t="s">
        <v>3422</v>
      </c>
      <c r="F2386" s="12" t="s">
        <v>3423</v>
      </c>
      <c r="G2386" s="11" t="s">
        <v>3422</v>
      </c>
      <c r="H2386" s="12" t="s">
        <v>3423</v>
      </c>
      <c r="I2386" s="11" t="s">
        <v>3378</v>
      </c>
      <c r="J2386" s="12" t="s">
        <v>3377</v>
      </c>
      <c r="K2386" s="12"/>
      <c r="L2386" s="13">
        <v>7437960</v>
      </c>
    </row>
    <row r="2387" spans="1:12" x14ac:dyDescent="0.3">
      <c r="A2387" s="11">
        <v>910000361</v>
      </c>
      <c r="B2387" s="12" t="s">
        <v>3495</v>
      </c>
      <c r="C2387" s="11" t="s">
        <v>3376</v>
      </c>
      <c r="D2387" s="12" t="s">
        <v>3377</v>
      </c>
      <c r="E2387" s="11" t="s">
        <v>3422</v>
      </c>
      <c r="F2387" s="12" t="s">
        <v>3423</v>
      </c>
      <c r="G2387" s="11" t="s">
        <v>3422</v>
      </c>
      <c r="H2387" s="12" t="s">
        <v>3423</v>
      </c>
      <c r="I2387" s="11" t="s">
        <v>3378</v>
      </c>
      <c r="J2387" s="12" t="s">
        <v>3377</v>
      </c>
      <c r="K2387" s="12"/>
      <c r="L2387" s="13">
        <v>296700</v>
      </c>
    </row>
    <row r="2388" spans="1:12" x14ac:dyDescent="0.3">
      <c r="A2388" s="11">
        <v>910000371</v>
      </c>
      <c r="B2388" s="12" t="s">
        <v>3496</v>
      </c>
      <c r="C2388" s="11" t="s">
        <v>3376</v>
      </c>
      <c r="D2388" s="12" t="s">
        <v>3377</v>
      </c>
      <c r="E2388" s="11" t="s">
        <v>3376</v>
      </c>
      <c r="F2388" s="12" t="s">
        <v>3377</v>
      </c>
      <c r="G2388" s="11" t="s">
        <v>3376</v>
      </c>
      <c r="H2388" s="12" t="s">
        <v>3377</v>
      </c>
      <c r="I2388" s="11" t="s">
        <v>3378</v>
      </c>
      <c r="J2388" s="12" t="s">
        <v>3377</v>
      </c>
      <c r="K2388" s="12"/>
      <c r="L2388" s="13">
        <v>1316000</v>
      </c>
    </row>
    <row r="2389" spans="1:12" x14ac:dyDescent="0.3">
      <c r="A2389" s="11">
        <v>910000389</v>
      </c>
      <c r="B2389" s="12" t="s">
        <v>3497</v>
      </c>
      <c r="C2389" s="11" t="s">
        <v>3376</v>
      </c>
      <c r="D2389" s="12" t="s">
        <v>3377</v>
      </c>
      <c r="E2389" s="11" t="s">
        <v>3422</v>
      </c>
      <c r="F2389" s="12" t="s">
        <v>3423</v>
      </c>
      <c r="G2389" s="11" t="s">
        <v>3422</v>
      </c>
      <c r="H2389" s="12" t="s">
        <v>3423</v>
      </c>
      <c r="I2389" s="11" t="s">
        <v>3378</v>
      </c>
      <c r="J2389" s="12" t="s">
        <v>3377</v>
      </c>
      <c r="K2389" s="12"/>
      <c r="L2389" s="13">
        <v>148500</v>
      </c>
    </row>
    <row r="2390" spans="1:12" x14ac:dyDescent="0.3">
      <c r="A2390" s="11">
        <v>910000392</v>
      </c>
      <c r="B2390" s="12" t="s">
        <v>3498</v>
      </c>
      <c r="C2390" s="11" t="s">
        <v>3376</v>
      </c>
      <c r="D2390" s="12" t="s">
        <v>3377</v>
      </c>
      <c r="E2390" s="11" t="s">
        <v>3422</v>
      </c>
      <c r="F2390" s="12" t="s">
        <v>3423</v>
      </c>
      <c r="G2390" s="11" t="s">
        <v>3422</v>
      </c>
      <c r="H2390" s="12" t="s">
        <v>3423</v>
      </c>
      <c r="I2390" s="11" t="s">
        <v>3378</v>
      </c>
      <c r="J2390" s="12" t="s">
        <v>3377</v>
      </c>
      <c r="K2390" s="12"/>
      <c r="L2390" s="13">
        <v>7140000</v>
      </c>
    </row>
    <row r="2391" spans="1:12" x14ac:dyDescent="0.3">
      <c r="A2391" s="11">
        <v>910000393</v>
      </c>
      <c r="B2391" s="12" t="s">
        <v>3499</v>
      </c>
      <c r="C2391" s="11" t="s">
        <v>3376</v>
      </c>
      <c r="D2391" s="12" t="s">
        <v>3377</v>
      </c>
      <c r="E2391" s="11" t="s">
        <v>3422</v>
      </c>
      <c r="F2391" s="12" t="s">
        <v>3423</v>
      </c>
      <c r="G2391" s="11" t="s">
        <v>3422</v>
      </c>
      <c r="H2391" s="12" t="s">
        <v>3423</v>
      </c>
      <c r="I2391" s="11" t="s">
        <v>3378</v>
      </c>
      <c r="J2391" s="12" t="s">
        <v>3377</v>
      </c>
      <c r="K2391" s="12"/>
      <c r="L2391" s="13">
        <v>668160</v>
      </c>
    </row>
    <row r="2392" spans="1:12" x14ac:dyDescent="0.3">
      <c r="A2392" s="11">
        <v>910000394</v>
      </c>
      <c r="B2392" s="12" t="s">
        <v>3500</v>
      </c>
      <c r="C2392" s="11" t="s">
        <v>3376</v>
      </c>
      <c r="D2392" s="12" t="s">
        <v>3377</v>
      </c>
      <c r="E2392" s="11" t="s">
        <v>3422</v>
      </c>
      <c r="F2392" s="12" t="s">
        <v>3423</v>
      </c>
      <c r="G2392" s="11" t="s">
        <v>3422</v>
      </c>
      <c r="H2392" s="12" t="s">
        <v>3423</v>
      </c>
      <c r="I2392" s="11" t="s">
        <v>3378</v>
      </c>
      <c r="J2392" s="12" t="s">
        <v>3377</v>
      </c>
      <c r="K2392" s="12"/>
      <c r="L2392" s="13">
        <v>118800</v>
      </c>
    </row>
    <row r="2393" spans="1:12" x14ac:dyDescent="0.3">
      <c r="A2393" s="11">
        <v>910000395</v>
      </c>
      <c r="B2393" s="12" t="s">
        <v>3501</v>
      </c>
      <c r="C2393" s="11" t="s">
        <v>3376</v>
      </c>
      <c r="D2393" s="12" t="s">
        <v>3377</v>
      </c>
      <c r="E2393" s="11" t="s">
        <v>3422</v>
      </c>
      <c r="F2393" s="12" t="s">
        <v>3423</v>
      </c>
      <c r="G2393" s="11" t="s">
        <v>3422</v>
      </c>
      <c r="H2393" s="12" t="s">
        <v>3423</v>
      </c>
      <c r="I2393" s="11" t="s">
        <v>3378</v>
      </c>
      <c r="J2393" s="12" t="s">
        <v>3377</v>
      </c>
      <c r="K2393" s="12"/>
      <c r="L2393" s="13">
        <v>252000</v>
      </c>
    </row>
    <row r="2394" spans="1:12" x14ac:dyDescent="0.3">
      <c r="A2394" s="11">
        <v>910000396</v>
      </c>
      <c r="B2394" s="12" t="s">
        <v>3502</v>
      </c>
      <c r="C2394" s="11" t="s">
        <v>3376</v>
      </c>
      <c r="D2394" s="12" t="s">
        <v>3377</v>
      </c>
      <c r="E2394" s="11" t="s">
        <v>3422</v>
      </c>
      <c r="F2394" s="12" t="s">
        <v>3423</v>
      </c>
      <c r="G2394" s="11" t="s">
        <v>3422</v>
      </c>
      <c r="H2394" s="12" t="s">
        <v>3423</v>
      </c>
      <c r="I2394" s="11" t="s">
        <v>3378</v>
      </c>
      <c r="J2394" s="12" t="s">
        <v>3377</v>
      </c>
      <c r="K2394" s="12"/>
      <c r="L2394" s="13">
        <v>58000</v>
      </c>
    </row>
    <row r="2395" spans="1:12" x14ac:dyDescent="0.3">
      <c r="A2395" s="11">
        <v>910000404</v>
      </c>
      <c r="B2395" s="12" t="s">
        <v>3503</v>
      </c>
      <c r="C2395" s="11" t="s">
        <v>3376</v>
      </c>
      <c r="D2395" s="12" t="s">
        <v>3377</v>
      </c>
      <c r="E2395" s="11" t="s">
        <v>3422</v>
      </c>
      <c r="F2395" s="12" t="s">
        <v>3423</v>
      </c>
      <c r="G2395" s="11" t="s">
        <v>3422</v>
      </c>
      <c r="H2395" s="12" t="s">
        <v>3423</v>
      </c>
      <c r="I2395" s="11" t="s">
        <v>3378</v>
      </c>
      <c r="J2395" s="12" t="s">
        <v>3377</v>
      </c>
      <c r="K2395" s="12"/>
      <c r="L2395" s="13">
        <v>430560</v>
      </c>
    </row>
    <row r="2396" spans="1:12" x14ac:dyDescent="0.3">
      <c r="A2396" s="11">
        <v>910000405</v>
      </c>
      <c r="B2396" s="12" t="s">
        <v>3504</v>
      </c>
      <c r="C2396" s="11" t="s">
        <v>3376</v>
      </c>
      <c r="D2396" s="12" t="s">
        <v>3377</v>
      </c>
      <c r="E2396" s="11" t="s">
        <v>3422</v>
      </c>
      <c r="F2396" s="12" t="s">
        <v>3423</v>
      </c>
      <c r="G2396" s="11" t="s">
        <v>3422</v>
      </c>
      <c r="H2396" s="12" t="s">
        <v>3423</v>
      </c>
      <c r="I2396" s="11" t="s">
        <v>3378</v>
      </c>
      <c r="J2396" s="12" t="s">
        <v>3377</v>
      </c>
      <c r="K2396" s="12"/>
      <c r="L2396" s="13">
        <v>217800</v>
      </c>
    </row>
    <row r="2397" spans="1:12" x14ac:dyDescent="0.3">
      <c r="A2397" s="11">
        <v>910000406</v>
      </c>
      <c r="B2397" s="12" t="s">
        <v>3505</v>
      </c>
      <c r="C2397" s="11" t="s">
        <v>3376</v>
      </c>
      <c r="D2397" s="12" t="s">
        <v>3377</v>
      </c>
      <c r="E2397" s="11" t="s">
        <v>3422</v>
      </c>
      <c r="F2397" s="12" t="s">
        <v>3423</v>
      </c>
      <c r="G2397" s="11" t="s">
        <v>3422</v>
      </c>
      <c r="H2397" s="12" t="s">
        <v>3423</v>
      </c>
      <c r="I2397" s="11" t="s">
        <v>3378</v>
      </c>
      <c r="J2397" s="12" t="s">
        <v>3377</v>
      </c>
      <c r="K2397" s="12"/>
      <c r="L2397" s="13">
        <v>138600</v>
      </c>
    </row>
    <row r="2398" spans="1:12" x14ac:dyDescent="0.3">
      <c r="A2398" s="11">
        <v>910000407</v>
      </c>
      <c r="B2398" s="12" t="s">
        <v>3506</v>
      </c>
      <c r="C2398" s="11" t="s">
        <v>3376</v>
      </c>
      <c r="D2398" s="12" t="s">
        <v>3377</v>
      </c>
      <c r="E2398" s="11" t="s">
        <v>3422</v>
      </c>
      <c r="F2398" s="12" t="s">
        <v>3423</v>
      </c>
      <c r="G2398" s="11" t="s">
        <v>3422</v>
      </c>
      <c r="H2398" s="12" t="s">
        <v>3423</v>
      </c>
      <c r="I2398" s="11" t="s">
        <v>3378</v>
      </c>
      <c r="J2398" s="12" t="s">
        <v>3377</v>
      </c>
      <c r="K2398" s="12"/>
      <c r="L2398" s="13">
        <v>81600</v>
      </c>
    </row>
    <row r="2399" spans="1:12" x14ac:dyDescent="0.3">
      <c r="A2399" s="11">
        <v>910000408</v>
      </c>
      <c r="B2399" s="12" t="s">
        <v>3507</v>
      </c>
      <c r="C2399" s="11" t="s">
        <v>3376</v>
      </c>
      <c r="D2399" s="12" t="s">
        <v>3377</v>
      </c>
      <c r="E2399" s="11" t="s">
        <v>3422</v>
      </c>
      <c r="F2399" s="12" t="s">
        <v>3423</v>
      </c>
      <c r="G2399" s="11" t="s">
        <v>3422</v>
      </c>
      <c r="H2399" s="12" t="s">
        <v>3423</v>
      </c>
      <c r="I2399" s="11" t="s">
        <v>3378</v>
      </c>
      <c r="J2399" s="12" t="s">
        <v>3377</v>
      </c>
      <c r="K2399" s="12"/>
      <c r="L2399" s="13">
        <v>140600</v>
      </c>
    </row>
    <row r="2400" spans="1:12" x14ac:dyDescent="0.3">
      <c r="A2400" s="11">
        <v>910000409</v>
      </c>
      <c r="B2400" s="12" t="s">
        <v>3508</v>
      </c>
      <c r="C2400" s="11" t="s">
        <v>3376</v>
      </c>
      <c r="D2400" s="12" t="s">
        <v>3377</v>
      </c>
      <c r="E2400" s="11" t="s">
        <v>3401</v>
      </c>
      <c r="F2400" s="12" t="s">
        <v>3402</v>
      </c>
      <c r="G2400" s="11" t="s">
        <v>3401</v>
      </c>
      <c r="H2400" s="12" t="s">
        <v>3402</v>
      </c>
      <c r="I2400" s="11" t="s">
        <v>3378</v>
      </c>
      <c r="J2400" s="12" t="s">
        <v>3377</v>
      </c>
      <c r="K2400" s="12"/>
      <c r="L2400" s="13">
        <v>2378750</v>
      </c>
    </row>
    <row r="2401" spans="1:12" x14ac:dyDescent="0.3">
      <c r="A2401" s="11">
        <v>910000410</v>
      </c>
      <c r="B2401" s="12" t="s">
        <v>3509</v>
      </c>
      <c r="C2401" s="11" t="s">
        <v>3376</v>
      </c>
      <c r="D2401" s="12" t="s">
        <v>3377</v>
      </c>
      <c r="E2401" s="11" t="s">
        <v>3422</v>
      </c>
      <c r="F2401" s="12" t="s">
        <v>3423</v>
      </c>
      <c r="G2401" s="11" t="s">
        <v>3422</v>
      </c>
      <c r="H2401" s="12" t="s">
        <v>3423</v>
      </c>
      <c r="I2401" s="11" t="s">
        <v>3378</v>
      </c>
      <c r="J2401" s="12" t="s">
        <v>3377</v>
      </c>
      <c r="K2401" s="12"/>
      <c r="L2401" s="13">
        <v>445500</v>
      </c>
    </row>
    <row r="2402" spans="1:12" x14ac:dyDescent="0.3">
      <c r="A2402" s="11">
        <v>910000411</v>
      </c>
      <c r="B2402" s="12" t="s">
        <v>3510</v>
      </c>
      <c r="C2402" s="11" t="s">
        <v>3376</v>
      </c>
      <c r="D2402" s="12" t="s">
        <v>3377</v>
      </c>
      <c r="E2402" s="11" t="s">
        <v>3422</v>
      </c>
      <c r="F2402" s="12" t="s">
        <v>3423</v>
      </c>
      <c r="G2402" s="11" t="s">
        <v>3422</v>
      </c>
      <c r="H2402" s="12" t="s">
        <v>3423</v>
      </c>
      <c r="I2402" s="11" t="s">
        <v>3378</v>
      </c>
      <c r="J2402" s="12" t="s">
        <v>3377</v>
      </c>
      <c r="K2402" s="12"/>
      <c r="L2402" s="13">
        <v>5486800</v>
      </c>
    </row>
    <row r="2403" spans="1:12" ht="22.5" x14ac:dyDescent="0.3">
      <c r="A2403" s="11">
        <v>910000416</v>
      </c>
      <c r="B2403" s="12" t="s">
        <v>3511</v>
      </c>
      <c r="C2403" s="11" t="s">
        <v>3376</v>
      </c>
      <c r="D2403" s="12" t="s">
        <v>3377</v>
      </c>
      <c r="E2403" s="11" t="s">
        <v>3422</v>
      </c>
      <c r="F2403" s="12" t="s">
        <v>3423</v>
      </c>
      <c r="G2403" s="11" t="s">
        <v>3422</v>
      </c>
      <c r="H2403" s="12" t="s">
        <v>3423</v>
      </c>
      <c r="I2403" s="11" t="s">
        <v>3378</v>
      </c>
      <c r="J2403" s="12" t="s">
        <v>3377</v>
      </c>
      <c r="K2403" s="12"/>
      <c r="L2403" s="13">
        <v>2432000</v>
      </c>
    </row>
    <row r="2404" spans="1:12" x14ac:dyDescent="0.3">
      <c r="A2404" s="11">
        <v>910000417</v>
      </c>
      <c r="B2404" s="12" t="s">
        <v>3512</v>
      </c>
      <c r="C2404" s="11" t="s">
        <v>3376</v>
      </c>
      <c r="D2404" s="12" t="s">
        <v>3377</v>
      </c>
      <c r="E2404" s="11" t="s">
        <v>3422</v>
      </c>
      <c r="F2404" s="12" t="s">
        <v>3423</v>
      </c>
      <c r="G2404" s="11" t="s">
        <v>3422</v>
      </c>
      <c r="H2404" s="12" t="s">
        <v>3423</v>
      </c>
      <c r="I2404" s="11" t="s">
        <v>3378</v>
      </c>
      <c r="J2404" s="12" t="s">
        <v>3377</v>
      </c>
      <c r="K2404" s="12"/>
      <c r="L2404" s="13">
        <v>288300</v>
      </c>
    </row>
    <row r="2405" spans="1:12" x14ac:dyDescent="0.3">
      <c r="A2405" s="11">
        <v>910000419</v>
      </c>
      <c r="B2405" s="12" t="s">
        <v>3513</v>
      </c>
      <c r="C2405" s="11" t="s">
        <v>3376</v>
      </c>
      <c r="D2405" s="12" t="s">
        <v>3377</v>
      </c>
      <c r="E2405" s="11" t="s">
        <v>3422</v>
      </c>
      <c r="F2405" s="12" t="s">
        <v>3423</v>
      </c>
      <c r="G2405" s="11" t="s">
        <v>3422</v>
      </c>
      <c r="H2405" s="12" t="s">
        <v>3423</v>
      </c>
      <c r="I2405" s="11" t="s">
        <v>3378</v>
      </c>
      <c r="J2405" s="12" t="s">
        <v>3377</v>
      </c>
      <c r="K2405" s="12"/>
      <c r="L2405" s="13">
        <v>264040</v>
      </c>
    </row>
    <row r="2406" spans="1:12" x14ac:dyDescent="0.3">
      <c r="A2406" s="11">
        <v>910000420</v>
      </c>
      <c r="B2406" s="12" t="s">
        <v>3514</v>
      </c>
      <c r="C2406" s="11" t="s">
        <v>3376</v>
      </c>
      <c r="D2406" s="12" t="s">
        <v>3377</v>
      </c>
      <c r="E2406" s="11" t="s">
        <v>3422</v>
      </c>
      <c r="F2406" s="12" t="s">
        <v>3423</v>
      </c>
      <c r="G2406" s="11" t="s">
        <v>3422</v>
      </c>
      <c r="H2406" s="12" t="s">
        <v>3423</v>
      </c>
      <c r="I2406" s="11" t="s">
        <v>3378</v>
      </c>
      <c r="J2406" s="12" t="s">
        <v>3377</v>
      </c>
      <c r="K2406" s="12"/>
      <c r="L2406" s="13">
        <v>195200</v>
      </c>
    </row>
    <row r="2407" spans="1:12" x14ac:dyDescent="0.3">
      <c r="A2407" s="11">
        <v>910000421</v>
      </c>
      <c r="B2407" s="12" t="s">
        <v>3515</v>
      </c>
      <c r="C2407" s="11" t="s">
        <v>3376</v>
      </c>
      <c r="D2407" s="12" t="s">
        <v>3377</v>
      </c>
      <c r="E2407" s="11" t="s">
        <v>3422</v>
      </c>
      <c r="F2407" s="12" t="s">
        <v>3423</v>
      </c>
      <c r="G2407" s="11" t="s">
        <v>3422</v>
      </c>
      <c r="H2407" s="12" t="s">
        <v>3423</v>
      </c>
      <c r="I2407" s="11" t="s">
        <v>3378</v>
      </c>
      <c r="J2407" s="12" t="s">
        <v>3377</v>
      </c>
      <c r="K2407" s="12"/>
      <c r="L2407" s="13">
        <v>1152000</v>
      </c>
    </row>
    <row r="2408" spans="1:12" x14ac:dyDescent="0.3">
      <c r="A2408" s="11">
        <v>910000422</v>
      </c>
      <c r="B2408" s="12" t="s">
        <v>3516</v>
      </c>
      <c r="C2408" s="11" t="s">
        <v>3376</v>
      </c>
      <c r="D2408" s="12" t="s">
        <v>3377</v>
      </c>
      <c r="E2408" s="11" t="s">
        <v>3422</v>
      </c>
      <c r="F2408" s="12" t="s">
        <v>3423</v>
      </c>
      <c r="G2408" s="11" t="s">
        <v>3422</v>
      </c>
      <c r="H2408" s="12" t="s">
        <v>3423</v>
      </c>
      <c r="I2408" s="11" t="s">
        <v>3378</v>
      </c>
      <c r="J2408" s="12" t="s">
        <v>3377</v>
      </c>
      <c r="K2408" s="12"/>
      <c r="L2408" s="13">
        <v>483000</v>
      </c>
    </row>
    <row r="2409" spans="1:12" x14ac:dyDescent="0.3">
      <c r="A2409" s="21" t="s">
        <v>3517</v>
      </c>
      <c r="B2409" s="12" t="s">
        <v>3518</v>
      </c>
      <c r="C2409" s="11" t="s">
        <v>3225</v>
      </c>
      <c r="D2409" s="12" t="s">
        <v>2522</v>
      </c>
      <c r="E2409" s="11" t="s">
        <v>3225</v>
      </c>
      <c r="F2409" s="12" t="s">
        <v>2522</v>
      </c>
      <c r="G2409" s="11" t="s">
        <v>3225</v>
      </c>
      <c r="H2409" s="12" t="s">
        <v>2522</v>
      </c>
      <c r="I2409" s="11" t="s">
        <v>3226</v>
      </c>
      <c r="J2409" s="12" t="s">
        <v>3227</v>
      </c>
      <c r="K2409" s="12"/>
      <c r="L2409" s="13">
        <v>110689150</v>
      </c>
    </row>
    <row r="2410" spans="1:12" x14ac:dyDescent="0.3">
      <c r="A2410" s="21" t="s">
        <v>3519</v>
      </c>
      <c r="B2410" s="12" t="s">
        <v>3520</v>
      </c>
      <c r="C2410" s="11" t="s">
        <v>3225</v>
      </c>
      <c r="D2410" s="12" t="s">
        <v>2522</v>
      </c>
      <c r="E2410" s="11" t="s">
        <v>3225</v>
      </c>
      <c r="F2410" s="12" t="s">
        <v>2522</v>
      </c>
      <c r="G2410" s="11" t="s">
        <v>3225</v>
      </c>
      <c r="H2410" s="12" t="s">
        <v>2522</v>
      </c>
      <c r="I2410" s="11" t="s">
        <v>3226</v>
      </c>
      <c r="J2410" s="12" t="s">
        <v>3227</v>
      </c>
      <c r="K2410" s="12"/>
      <c r="L2410" s="13">
        <v>14875200</v>
      </c>
    </row>
    <row r="2411" spans="1:12" x14ac:dyDescent="0.3">
      <c r="A2411" s="21" t="s">
        <v>3521</v>
      </c>
      <c r="B2411" s="12" t="s">
        <v>3522</v>
      </c>
      <c r="C2411" s="11" t="s">
        <v>3225</v>
      </c>
      <c r="D2411" s="12" t="s">
        <v>2522</v>
      </c>
      <c r="E2411" s="11" t="s">
        <v>3225</v>
      </c>
      <c r="F2411" s="12" t="s">
        <v>2522</v>
      </c>
      <c r="G2411" s="11" t="s">
        <v>3225</v>
      </c>
      <c r="H2411" s="12" t="s">
        <v>2522</v>
      </c>
      <c r="I2411" s="11" t="s">
        <v>3226</v>
      </c>
      <c r="J2411" s="12" t="s">
        <v>3227</v>
      </c>
      <c r="K2411" s="12"/>
      <c r="L2411" s="13">
        <v>3772950</v>
      </c>
    </row>
    <row r="2412" spans="1:12" x14ac:dyDescent="0.3">
      <c r="A2412" s="21" t="s">
        <v>3523</v>
      </c>
      <c r="B2412" s="12" t="s">
        <v>3524</v>
      </c>
      <c r="C2412" s="11" t="s">
        <v>3225</v>
      </c>
      <c r="D2412" s="12" t="s">
        <v>2522</v>
      </c>
      <c r="E2412" s="11" t="s">
        <v>3225</v>
      </c>
      <c r="F2412" s="12" t="s">
        <v>2522</v>
      </c>
      <c r="G2412" s="11" t="s">
        <v>3225</v>
      </c>
      <c r="H2412" s="12" t="s">
        <v>2522</v>
      </c>
      <c r="I2412" s="11" t="s">
        <v>3226</v>
      </c>
      <c r="J2412" s="12" t="s">
        <v>3227</v>
      </c>
      <c r="K2412" s="12"/>
      <c r="L2412" s="13">
        <v>93182400</v>
      </c>
    </row>
    <row r="2413" spans="1:12" x14ac:dyDescent="0.3">
      <c r="A2413" s="21" t="s">
        <v>3525</v>
      </c>
      <c r="B2413" s="12" t="s">
        <v>3526</v>
      </c>
      <c r="C2413" s="11" t="s">
        <v>3225</v>
      </c>
      <c r="D2413" s="12" t="s">
        <v>2522</v>
      </c>
      <c r="E2413" s="11" t="s">
        <v>3225</v>
      </c>
      <c r="F2413" s="12" t="s">
        <v>2522</v>
      </c>
      <c r="G2413" s="11" t="s">
        <v>3225</v>
      </c>
      <c r="H2413" s="12" t="s">
        <v>2522</v>
      </c>
      <c r="I2413" s="11" t="s">
        <v>3226</v>
      </c>
      <c r="J2413" s="12" t="s">
        <v>3227</v>
      </c>
      <c r="K2413" s="12"/>
      <c r="L2413" s="13">
        <v>24108300</v>
      </c>
    </row>
    <row r="2414" spans="1:12" x14ac:dyDescent="0.3">
      <c r="A2414" s="21" t="s">
        <v>3527</v>
      </c>
      <c r="B2414" s="12" t="s">
        <v>3528</v>
      </c>
      <c r="C2414" s="11" t="s">
        <v>3225</v>
      </c>
      <c r="D2414" s="12" t="s">
        <v>2522</v>
      </c>
      <c r="E2414" s="11" t="s">
        <v>3225</v>
      </c>
      <c r="F2414" s="12" t="s">
        <v>2522</v>
      </c>
      <c r="G2414" s="11" t="s">
        <v>3225</v>
      </c>
      <c r="H2414" s="12" t="s">
        <v>2522</v>
      </c>
      <c r="I2414" s="11" t="s">
        <v>3226</v>
      </c>
      <c r="J2414" s="12" t="s">
        <v>3227</v>
      </c>
      <c r="K2414" s="12"/>
      <c r="L2414" s="13">
        <v>14391636</v>
      </c>
    </row>
    <row r="2415" spans="1:12" x14ac:dyDescent="0.3">
      <c r="A2415" s="21" t="s">
        <v>3529</v>
      </c>
      <c r="B2415" s="12" t="s">
        <v>3530</v>
      </c>
      <c r="C2415" s="11" t="s">
        <v>3225</v>
      </c>
      <c r="D2415" s="12" t="s">
        <v>2522</v>
      </c>
      <c r="E2415" s="11" t="s">
        <v>3225</v>
      </c>
      <c r="F2415" s="12" t="s">
        <v>2522</v>
      </c>
      <c r="G2415" s="11" t="s">
        <v>3225</v>
      </c>
      <c r="H2415" s="12" t="s">
        <v>2522</v>
      </c>
      <c r="I2415" s="11" t="s">
        <v>3226</v>
      </c>
      <c r="J2415" s="12" t="s">
        <v>3227</v>
      </c>
      <c r="K2415" s="12"/>
      <c r="L2415" s="13">
        <v>52321400</v>
      </c>
    </row>
    <row r="2416" spans="1:12" x14ac:dyDescent="0.3">
      <c r="A2416" s="21" t="s">
        <v>3531</v>
      </c>
      <c r="B2416" s="12" t="s">
        <v>3532</v>
      </c>
      <c r="C2416" s="11" t="s">
        <v>3225</v>
      </c>
      <c r="D2416" s="12" t="s">
        <v>2522</v>
      </c>
      <c r="E2416" s="11" t="s">
        <v>3225</v>
      </c>
      <c r="F2416" s="12" t="s">
        <v>2522</v>
      </c>
      <c r="G2416" s="11" t="s">
        <v>3225</v>
      </c>
      <c r="H2416" s="12" t="s">
        <v>2522</v>
      </c>
      <c r="I2416" s="11" t="s">
        <v>3226</v>
      </c>
      <c r="J2416" s="12" t="s">
        <v>3227</v>
      </c>
      <c r="K2416" s="12"/>
      <c r="L2416" s="13">
        <v>87576000</v>
      </c>
    </row>
    <row r="2417" spans="1:12" x14ac:dyDescent="0.3">
      <c r="A2417" s="21" t="s">
        <v>3533</v>
      </c>
      <c r="B2417" s="12" t="s">
        <v>3534</v>
      </c>
      <c r="C2417" s="11" t="s">
        <v>3225</v>
      </c>
      <c r="D2417" s="12" t="s">
        <v>2522</v>
      </c>
      <c r="E2417" s="11" t="s">
        <v>3225</v>
      </c>
      <c r="F2417" s="12" t="s">
        <v>2522</v>
      </c>
      <c r="G2417" s="11" t="s">
        <v>3225</v>
      </c>
      <c r="H2417" s="12" t="s">
        <v>2522</v>
      </c>
      <c r="I2417" s="11" t="s">
        <v>3226</v>
      </c>
      <c r="J2417" s="12" t="s">
        <v>3227</v>
      </c>
      <c r="K2417" s="12"/>
      <c r="L2417" s="13">
        <v>85718250</v>
      </c>
    </row>
    <row r="2418" spans="1:12" x14ac:dyDescent="0.3">
      <c r="A2418" s="21" t="s">
        <v>3535</v>
      </c>
      <c r="B2418" s="12" t="s">
        <v>3536</v>
      </c>
      <c r="C2418" s="11" t="s">
        <v>3225</v>
      </c>
      <c r="D2418" s="12" t="s">
        <v>2522</v>
      </c>
      <c r="E2418" s="11" t="s">
        <v>3225</v>
      </c>
      <c r="F2418" s="12" t="s">
        <v>2522</v>
      </c>
      <c r="G2418" s="11" t="s">
        <v>3225</v>
      </c>
      <c r="H2418" s="12" t="s">
        <v>2522</v>
      </c>
      <c r="I2418" s="11" t="s">
        <v>3226</v>
      </c>
      <c r="J2418" s="12" t="s">
        <v>3227</v>
      </c>
      <c r="K2418" s="12"/>
      <c r="L2418" s="13">
        <v>28336000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20171107</vt:lpstr>
      <vt:lpstr>Sheet3</vt:lpstr>
      <vt:lpstr>'20171107'!Print_Titles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NongShim</dc:creator>
  <cp:lastModifiedBy>AutoBVT</cp:lastModifiedBy>
  <cp:lastPrinted>2017-09-11T06:57:06Z</cp:lastPrinted>
  <dcterms:created xsi:type="dcterms:W3CDTF">2017-09-11T04:36:02Z</dcterms:created>
  <dcterms:modified xsi:type="dcterms:W3CDTF">2018-04-25T00:45:13Z</dcterms:modified>
</cp:coreProperties>
</file>