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에이치씨인터내셔널(주)\경비지출현황(HC)\"/>
    </mc:Choice>
  </mc:AlternateContent>
  <bookViews>
    <workbookView xWindow="0" yWindow="0" windowWidth="28800" windowHeight="11730"/>
  </bookViews>
  <sheets>
    <sheet name="11월 경비지출현황(HC)" sheetId="1" r:id="rId1"/>
    <sheet name="11월 새마을금고(HC)" sheetId="3" r:id="rId2"/>
    <sheet name="16년11월 새마을금고(온라인)" sheetId="4" r:id="rId3"/>
    <sheet name="2016년 11월 하나은행(104)-HC동원사업부 입출금" sheetId="5" r:id="rId4"/>
    <sheet name="2016년 11월 하나은행(804)-HC 입출금내역서" sheetId="6" r:id="rId5"/>
    <sheet name="Sheet2" sheetId="2" r:id="rId6"/>
  </sheets>
  <definedNames>
    <definedName name="_xlnm._FilterDatabase" localSheetId="1" hidden="1">'11월 새마을금고(HC)'!$A$4:$H$4</definedName>
    <definedName name="_xlnm._FilterDatabase" localSheetId="2" hidden="1">'16년11월 새마을금고(온라인)'!$A$5:$J$5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22" i="1"/>
  <c r="B13" i="1"/>
  <c r="B21" i="1"/>
  <c r="B11" i="1"/>
</calcChain>
</file>

<file path=xl/sharedStrings.xml><?xml version="1.0" encoding="utf-8"?>
<sst xmlns="http://schemas.openxmlformats.org/spreadsheetml/2006/main" count="1764" uniqueCount="672">
  <si>
    <t>구분</t>
    <phoneticPr fontId="3" type="noConversion"/>
  </si>
  <si>
    <t>지출금액</t>
    <phoneticPr fontId="3" type="noConversion"/>
  </si>
  <si>
    <t>비고</t>
    <phoneticPr fontId="3" type="noConversion"/>
  </si>
  <si>
    <t>급 여</t>
    <phoneticPr fontId="3" type="noConversion"/>
  </si>
  <si>
    <t>보통예금</t>
    <phoneticPr fontId="3" type="noConversion"/>
  </si>
  <si>
    <t>퇴직급여</t>
    <phoneticPr fontId="3" type="noConversion"/>
  </si>
  <si>
    <t>퇴직연금 입금</t>
    <phoneticPr fontId="3" type="noConversion"/>
  </si>
  <si>
    <t>4대보험</t>
    <phoneticPr fontId="3" type="noConversion"/>
  </si>
  <si>
    <t>법인카드</t>
    <phoneticPr fontId="3" type="noConversion"/>
  </si>
  <si>
    <t>하나sk카드</t>
    <phoneticPr fontId="3" type="noConversion"/>
  </si>
  <si>
    <t>기업비씨카드</t>
    <phoneticPr fontId="3" type="noConversion"/>
  </si>
  <si>
    <t>보험료</t>
    <phoneticPr fontId="3" type="noConversion"/>
  </si>
  <si>
    <t>임차료</t>
    <phoneticPr fontId="3" type="noConversion"/>
  </si>
  <si>
    <t>지급수수료</t>
    <phoneticPr fontId="3" type="noConversion"/>
  </si>
  <si>
    <t>통신비</t>
    <phoneticPr fontId="3" type="noConversion"/>
  </si>
  <si>
    <t>운반비</t>
    <phoneticPr fontId="3" type="noConversion"/>
  </si>
  <si>
    <t>수도광열비</t>
    <phoneticPr fontId="3" type="noConversion"/>
  </si>
  <si>
    <t>전력비</t>
    <phoneticPr fontId="3" type="noConversion"/>
  </si>
  <si>
    <t>광고선전비</t>
    <phoneticPr fontId="3" type="noConversion"/>
  </si>
  <si>
    <t>차량유지비</t>
    <phoneticPr fontId="3" type="noConversion"/>
  </si>
  <si>
    <t>차량운반구</t>
    <phoneticPr fontId="3" type="noConversion"/>
  </si>
  <si>
    <t>소모품</t>
    <phoneticPr fontId="3" type="noConversion"/>
  </si>
  <si>
    <t>이자비용</t>
    <phoneticPr fontId="3" type="noConversion"/>
  </si>
  <si>
    <t>원천세</t>
    <phoneticPr fontId="3" type="noConversion"/>
  </si>
  <si>
    <t xml:space="preserve">잡비 </t>
    <phoneticPr fontId="3" type="noConversion"/>
  </si>
  <si>
    <t>합 계</t>
    <phoneticPr fontId="3" type="noConversion"/>
  </si>
  <si>
    <t>2016년 11 경비 지출현황 (자금기준)</t>
    <phoneticPr fontId="3" type="noConversion"/>
  </si>
  <si>
    <t>거래내역조회</t>
  </si>
  <si>
    <t>거래내역</t>
  </si>
  <si>
    <t xml:space="preserve">조회기간 : </t>
  </si>
  <si>
    <t>2016.11.01 ~ 2016.11.30</t>
  </si>
  <si>
    <t>거래일자</t>
  </si>
  <si>
    <t>적요</t>
  </si>
  <si>
    <t>내용</t>
  </si>
  <si>
    <t>찾으신금액</t>
  </si>
  <si>
    <t>맡기신금액</t>
  </si>
  <si>
    <t>현재잔액</t>
  </si>
  <si>
    <t>비고</t>
  </si>
  <si>
    <t>2016.11.01 10:09</t>
  </si>
  <si>
    <t>인터넷뱅킹</t>
  </si>
  <si>
    <t>（주）올마켓코</t>
  </si>
  <si>
    <t>081-6252</t>
  </si>
  <si>
    <t>2016.11.01 10:15</t>
  </si>
  <si>
    <t>(주)올마켓코리?</t>
  </si>
  <si>
    <t>3110-01</t>
  </si>
  <si>
    <t>2016.11.02 10:46</t>
  </si>
  <si>
    <t>운)10월운임5748</t>
  </si>
  <si>
    <t>2016.11.03 13:27</t>
  </si>
  <si>
    <t>10월 주유비</t>
  </si>
  <si>
    <t>2016.11.03 16:24</t>
  </si>
  <si>
    <t>주현대쇼핑</t>
  </si>
  <si>
    <t>011-3191</t>
  </si>
  <si>
    <t>2016.11.04 16:21</t>
  </si>
  <si>
    <t>참편한마켓주식회사</t>
  </si>
  <si>
    <t>012-0863</t>
  </si>
  <si>
    <t>2016.11.04 17:35</t>
  </si>
  <si>
    <t>ARS</t>
  </si>
  <si>
    <t>고용노동부  대전지방</t>
  </si>
  <si>
    <t>0001-99</t>
  </si>
  <si>
    <t>2016.11.04 17:38</t>
  </si>
  <si>
    <t>국세청  대전지방국세</t>
  </si>
  <si>
    <t>2016.11.04 17:39</t>
  </si>
  <si>
    <t>2016.11.04 17:42</t>
  </si>
  <si>
    <t>대전광지방소</t>
  </si>
  <si>
    <t>2016.11.04 18:03</t>
  </si>
  <si>
    <t>삼양사</t>
  </si>
  <si>
    <t>2016.11.04 19:30</t>
  </si>
  <si>
    <t>주식회사흥일엠에스</t>
  </si>
  <si>
    <t>020-1110</t>
  </si>
  <si>
    <t>2016.11.07 08:18</t>
  </si>
  <si>
    <t>타행</t>
  </si>
  <si>
    <t>임차료석교99-1</t>
  </si>
  <si>
    <t>2016.11.07 08:44</t>
  </si>
  <si>
    <t>임영선（일흥상회</t>
  </si>
  <si>
    <t>007-3503</t>
  </si>
  <si>
    <t>2016.11.07 12:49</t>
  </si>
  <si>
    <t>모바일</t>
  </si>
  <si>
    <t>아라쏘잉</t>
  </si>
  <si>
    <t>081-6210</t>
  </si>
  <si>
    <t>2016.11.07 14:13</t>
  </si>
  <si>
    <t>（유）영동공판장</t>
  </si>
  <si>
    <t>2016.11.07 14:37</t>
  </si>
  <si>
    <t>(주)오뚜기</t>
  </si>
  <si>
    <t>2016.11.08 09:58</t>
  </si>
  <si>
    <t>2016.11.08 14:51</t>
  </si>
  <si>
    <t>（주）동아푸드시스</t>
  </si>
  <si>
    <t>003-5839</t>
  </si>
  <si>
    <t>2016.11.08 15:24</t>
  </si>
  <si>
    <t>2016.11.08 15:36</t>
  </si>
  <si>
    <t>대표차입금상환</t>
  </si>
  <si>
    <t>2016.11.08 15:37</t>
  </si>
  <si>
    <t>(주)에이치씨인터내셔</t>
  </si>
  <si>
    <t>2016.11.08 15:38</t>
  </si>
  <si>
    <t>2016.11.08 15:43</t>
  </si>
  <si>
    <t>민병욱 성과급</t>
  </si>
  <si>
    <t>신민정 성과급</t>
  </si>
  <si>
    <t>육유희 성과급</t>
  </si>
  <si>
    <t>2016.11.10 13:34</t>
  </si>
  <si>
    <t>10월분 전기요금</t>
  </si>
  <si>
    <t>2016.11.10 21:02</t>
  </si>
  <si>
    <t>지로</t>
  </si>
  <si>
    <t>1610국민연금</t>
  </si>
  <si>
    <t>2016.11.10 21:03</t>
  </si>
  <si>
    <t>1610고용보험</t>
  </si>
  <si>
    <t>1610산재보험</t>
  </si>
  <si>
    <t>2016.11.11 14:04</t>
  </si>
  <si>
    <t>2016.11.11 15:37</t>
  </si>
  <si>
    <t>운)경기96바1218</t>
  </si>
  <si>
    <t>2016.11.14 11:36</t>
  </si>
  <si>
    <t>대수유통（주）</t>
  </si>
  <si>
    <t>003-2874</t>
  </si>
  <si>
    <t>2016.11.14 16:49</t>
  </si>
  <si>
    <t>2016.11.14 17:33</t>
  </si>
  <si>
    <t>윤황중</t>
  </si>
  <si>
    <t>081-3789</t>
  </si>
  <si>
    <t>2016.11.15 11:31</t>
  </si>
  <si>
    <t>현금</t>
  </si>
  <si>
    <t>태양산업환불</t>
  </si>
  <si>
    <t>2016.11.15 11:32</t>
  </si>
  <si>
    <t>평화코퍼레이션</t>
  </si>
  <si>
    <t>2016.11.15 11:50</t>
  </si>
  <si>
    <t>영동미래상회</t>
  </si>
  <si>
    <t>영동애경마트</t>
  </si>
  <si>
    <t>2016.11.15 11:51</t>
  </si>
  <si>
    <t>영동영신슈퍼</t>
  </si>
  <si>
    <t>고은선식품</t>
  </si>
  <si>
    <t>2016.11.15 11:52</t>
  </si>
  <si>
    <t>용문동다드림</t>
  </si>
  <si>
    <t>2016.11.15 13:56</t>
  </si>
  <si>
    <t>2016.11.15 14:00</t>
  </si>
  <si>
    <t>（주）에이치씨</t>
  </si>
  <si>
    <t>2016.11.15 14:07</t>
  </si>
  <si>
    <t>2016.11.15 20:56</t>
  </si>
  <si>
    <t>세콤(N5272016)</t>
  </si>
  <si>
    <t>2016.11.16 15:38</t>
  </si>
  <si>
    <t>2016.11.16 15:39</t>
  </si>
  <si>
    <t>2016.11.16 16:32</t>
  </si>
  <si>
    <t>운)충남85아1164</t>
  </si>
  <si>
    <t>11월 상하수도</t>
  </si>
  <si>
    <t>2016.11.17 10:29</t>
  </si>
  <si>
    <t>동녁상사（전하경）</t>
  </si>
  <si>
    <t>031-0017</t>
  </si>
  <si>
    <t>2016.11.17 17:30</t>
  </si>
  <si>
    <t>대수유통주식회사</t>
  </si>
  <si>
    <t>011-2008</t>
  </si>
  <si>
    <t>2016.11.18 08:57</t>
  </si>
  <si>
    <t>2016.11.18 14:00</t>
  </si>
  <si>
    <t>2016.11.18 15:23</t>
  </si>
  <si>
    <t>2016.11.18 15:28</t>
  </si>
  <si>
    <t>2016.11.19 09:21</t>
  </si>
  <si>
    <t>2016.11.19 09:25</t>
  </si>
  <si>
    <t>2016.11.19 09:40</t>
  </si>
  <si>
    <t>이맹영소득환급</t>
  </si>
  <si>
    <t>민병욱 급여</t>
  </si>
  <si>
    <t>신민정 급여</t>
  </si>
  <si>
    <t>육유희 급여</t>
  </si>
  <si>
    <t>임재상 급여</t>
  </si>
  <si>
    <t>임재준 급여</t>
  </si>
  <si>
    <t>2016.11.19 09:41</t>
  </si>
  <si>
    <t>김대원 급여</t>
  </si>
  <si>
    <t>장성옥 급여</t>
  </si>
  <si>
    <t>김성호 급여</t>
  </si>
  <si>
    <t>임영극 급여</t>
  </si>
  <si>
    <t>2016.11.19 09:43</t>
  </si>
  <si>
    <t>오성현 급여</t>
  </si>
  <si>
    <t>2016.11.19 09:45</t>
  </si>
  <si>
    <t>2016.11.21 14:43</t>
  </si>
  <si>
    <t>펌뱅킹</t>
  </si>
  <si>
    <t>세무법인참길</t>
  </si>
  <si>
    <t>2016.11.21 16:26</t>
  </si>
  <si>
    <t>2016.11.21 16:44</t>
  </si>
  <si>
    <t>2016.11.21 17:24</t>
  </si>
  <si>
    <t>농협대전유통</t>
  </si>
  <si>
    <t>2016.11.21 18:22</t>
  </si>
  <si>
    <t>2016.11.21 18:39</t>
  </si>
  <si>
    <t>도매유통</t>
  </si>
  <si>
    <t>012-6997</t>
  </si>
  <si>
    <t>2016.11.21 20:55</t>
  </si>
  <si>
    <t>10월전기료</t>
  </si>
  <si>
    <t>2016.11.21 21:33</t>
  </si>
  <si>
    <t>아주캐피탈</t>
  </si>
  <si>
    <t>2016.11.22 10:59</t>
  </si>
  <si>
    <t>텔레뱅킹</t>
  </si>
  <si>
    <t>주식회사에이치체인물</t>
  </si>
  <si>
    <t>012-1276</t>
  </si>
  <si>
    <t>2016.11.22 14:19</t>
  </si>
  <si>
    <t>（주）올마켓코리아</t>
  </si>
  <si>
    <t>2016.11.22 14:37</t>
  </si>
  <si>
    <t>과태료8720</t>
  </si>
  <si>
    <t>2016.11.22 17:46</t>
  </si>
  <si>
    <t>2016.11.23 11:43</t>
  </si>
  <si>
    <t>MJ전산개발비</t>
  </si>
  <si>
    <t>2016.11.23 16:12</t>
  </si>
  <si>
    <t>2016.11.23 16:21</t>
  </si>
  <si>
    <t>2016.11.23 16:28</t>
  </si>
  <si>
    <t>차입금상환</t>
  </si>
  <si>
    <t>차입금이자</t>
  </si>
  <si>
    <t>2016.11.23 16:37</t>
  </si>
  <si>
    <t>11월 미소빌관리</t>
  </si>
  <si>
    <t>2016.11.23 17:20</t>
  </si>
  <si>
    <t>김기섭</t>
  </si>
  <si>
    <t>048-4684</t>
  </si>
  <si>
    <t>2016.11.23 17:30</t>
  </si>
  <si>
    <t>(주)농심</t>
  </si>
  <si>
    <t>2016.11.24 08:57</t>
  </si>
  <si>
    <t>운)서울86바1192</t>
  </si>
  <si>
    <t>2016.11.24 09:24</t>
  </si>
  <si>
    <t>（주）에이치씨인터내</t>
  </si>
  <si>
    <t>2016.11.24 09:27</t>
  </si>
  <si>
    <t>2016.11.24 11:39</t>
  </si>
  <si>
    <t>2016.11.25 15:00</t>
  </si>
  <si>
    <t>운)경기90자7807</t>
  </si>
  <si>
    <t>2016.11.25 15:35</t>
  </si>
  <si>
    <t>2016.11.25 17:38</t>
  </si>
  <si>
    <t>2016.11.25 18:19</t>
  </si>
  <si>
    <t>2016.11.25 18:25</t>
  </si>
  <si>
    <t>차입금원금상환</t>
  </si>
  <si>
    <t>차입금이자상환</t>
  </si>
  <si>
    <t>2016.11.25 18:41</t>
  </si>
  <si>
    <t>2016.11.25 21:26</t>
  </si>
  <si>
    <t>KT282023311</t>
  </si>
  <si>
    <t>2016.11.25 21:30</t>
  </si>
  <si>
    <t>KT통신요금11</t>
  </si>
  <si>
    <t>2016.11.25 21:47</t>
  </si>
  <si>
    <t>현대캐피탈（주）</t>
  </si>
  <si>
    <t>2016.11.25 21:56</t>
  </si>
  <si>
    <t>코웨이렌탈</t>
  </si>
  <si>
    <t>2016.11.25 22:08</t>
  </si>
  <si>
    <t>2016.11.25 22:13</t>
  </si>
  <si>
    <t>2016.11.25 22:16</t>
  </si>
  <si>
    <t>2016.11.26 16:02</t>
  </si>
  <si>
    <t>9.10월전기#석교</t>
  </si>
  <si>
    <t>2016.11.28 09:41</t>
  </si>
  <si>
    <t>2016.11.28 10:59</t>
  </si>
  <si>
    <t>차입금(4.6)</t>
  </si>
  <si>
    <t>2016.11.28 11:01</t>
  </si>
  <si>
    <t>2016.11.28 11:04</t>
  </si>
  <si>
    <t>2016.11.28 15:09</t>
  </si>
  <si>
    <t>2016.11.28 15:17</t>
  </si>
  <si>
    <t>2016.11.28 17:39</t>
  </si>
  <si>
    <t>2016.11.28 17:41</t>
  </si>
  <si>
    <t>롯데로지스틱스(</t>
  </si>
  <si>
    <t>2016.11.29 09:40</t>
  </si>
  <si>
    <t>운)경기82사2019</t>
  </si>
  <si>
    <t>2016.11.29 11:48</t>
  </si>
  <si>
    <t>2016.11.29 14:33</t>
  </si>
  <si>
    <t>한화손해보험</t>
  </si>
  <si>
    <t>2016.11.29 14:38</t>
  </si>
  <si>
    <t>2016.11.29 15:45</t>
  </si>
  <si>
    <t>2016.11.29 16:01</t>
  </si>
  <si>
    <t>차입금 4.6</t>
  </si>
  <si>
    <t>2016.11.29 16:10</t>
  </si>
  <si>
    <t>씨제이프레시웨?</t>
  </si>
  <si>
    <t>2016.11.29 17:06</t>
  </si>
  <si>
    <t>2016.11.29 17:16</t>
  </si>
  <si>
    <t>2016.11.29 17:17</t>
  </si>
  <si>
    <t>2016.11.30 11:57</t>
  </si>
  <si>
    <t>송기진</t>
  </si>
  <si>
    <t>011-4867</t>
  </si>
  <si>
    <t>2016.11.30 14:56</t>
  </si>
  <si>
    <t>영동탑마트</t>
  </si>
  <si>
    <t>2016.11.30 16:42</t>
  </si>
  <si>
    <t>2016.11.30 18:10</t>
  </si>
  <si>
    <t>2016.11.30 18:55</t>
  </si>
  <si>
    <t>(주)에이치씨인?</t>
  </si>
  <si>
    <t>2016.11.30 19:13</t>
  </si>
  <si>
    <t>2016.11.30 19:17</t>
  </si>
  <si>
    <t>2016.11.30 19:21</t>
  </si>
  <si>
    <t>2016.11.30 20:27</t>
  </si>
  <si>
    <t>（주）초정식품상사</t>
  </si>
  <si>
    <t>011-4569</t>
  </si>
  <si>
    <t>2016.11.30 21:05</t>
  </si>
  <si>
    <t>1611국민건강</t>
  </si>
  <si>
    <t>2016.11.30 21:06</t>
  </si>
  <si>
    <t>1611국민연금</t>
  </si>
  <si>
    <t>1611고용보험</t>
  </si>
  <si>
    <t>1611산재보험</t>
  </si>
  <si>
    <t>2016.11월 HC인터내셔널/인터넷판매전용통장 거래내역서</t>
    <phoneticPr fontId="5" type="noConversion"/>
  </si>
  <si>
    <t>거래내역 :</t>
    <phoneticPr fontId="5" type="noConversion"/>
  </si>
  <si>
    <t>2016.11.01 ~ 2016.11.30</t>
    <phoneticPr fontId="9" type="noConversion"/>
  </si>
  <si>
    <t xml:space="preserve">계좌번호 : </t>
    <phoneticPr fontId="5" type="noConversion"/>
  </si>
  <si>
    <t>9002-1738-0677-0</t>
    <phoneticPr fontId="5" type="noConversion"/>
  </si>
  <si>
    <t>거래처</t>
    <phoneticPr fontId="5" type="noConversion"/>
  </si>
  <si>
    <t>사업자번호</t>
    <phoneticPr fontId="5" type="noConversion"/>
  </si>
  <si>
    <t>2016.11.01 09:17</t>
  </si>
  <si>
    <t>지마켓광고비</t>
  </si>
  <si>
    <t>지마켓 온라인 광고비</t>
    <phoneticPr fontId="9" type="noConversion"/>
  </si>
  <si>
    <t>칼&amp;가위&amp;봉투구</t>
  </si>
  <si>
    <t>지마켓</t>
    <phoneticPr fontId="9" type="noConversion"/>
  </si>
  <si>
    <t>포장창고 소모품구입</t>
    <phoneticPr fontId="9" type="noConversion"/>
  </si>
  <si>
    <t>2016.11.01 11:48</t>
  </si>
  <si>
    <t>ＥＢ</t>
  </si>
  <si>
    <t>옥션옥션</t>
  </si>
  <si>
    <t>매출대금</t>
    <phoneticPr fontId="9" type="noConversion"/>
  </si>
  <si>
    <t>2016.11.01 12:07</t>
  </si>
  <si>
    <t>지마켓</t>
  </si>
  <si>
    <t>2016.11.01 14:25</t>
  </si>
  <si>
    <t>cj사무실비데</t>
  </si>
  <si>
    <t>cj사업부 비데구입</t>
    <phoneticPr fontId="9" type="noConversion"/>
  </si>
  <si>
    <t>2016.11.01 16:00</t>
  </si>
  <si>
    <t>스토어팜정산</t>
  </si>
  <si>
    <t>2016.11.01 18:06</t>
  </si>
  <si>
    <t>１１번가</t>
  </si>
  <si>
    <t>2016.11.02 11:39</t>
  </si>
  <si>
    <t>2016.11.02 11:45</t>
  </si>
  <si>
    <t>2016.11.02 16:20</t>
  </si>
  <si>
    <t>2016.11.02 16:42</t>
  </si>
  <si>
    <t>2016.11.03 09:16</t>
  </si>
  <si>
    <t>택배비닐봉투구</t>
  </si>
  <si>
    <t>택배포장비닐봉투 구입</t>
    <phoneticPr fontId="9" type="noConversion"/>
  </si>
  <si>
    <t>한산케미칼냉동</t>
  </si>
  <si>
    <t>309-81-05288</t>
    <phoneticPr fontId="9" type="noConversion"/>
  </si>
  <si>
    <t>냉동포장아이스박스구입</t>
    <phoneticPr fontId="9" type="noConversion"/>
  </si>
  <si>
    <t>2016.11.03 11:22</t>
  </si>
  <si>
    <t>2016.11.03 12:27</t>
  </si>
  <si>
    <t>2016.11.03 13:52</t>
  </si>
  <si>
    <t>오뚜기밥신민정</t>
  </si>
  <si>
    <t>개인구매</t>
    <phoneticPr fontId="9" type="noConversion"/>
  </si>
  <si>
    <t>2016.11.03 14:40</t>
  </si>
  <si>
    <t>살코기신민정</t>
  </si>
  <si>
    <t>2016.11.03 18:15</t>
  </si>
  <si>
    <t>2016.11.04 11:23</t>
  </si>
  <si>
    <t>2016.11.04 12:37</t>
  </si>
  <si>
    <t>2016.11.04 14:53</t>
  </si>
  <si>
    <t>2016.11.04 15:20</t>
  </si>
  <si>
    <t>（주）위메프</t>
  </si>
  <si>
    <t>2016.11.04 18:20</t>
  </si>
  <si>
    <t>2016.11.04 19:26</t>
  </si>
  <si>
    <t>노용훈</t>
  </si>
  <si>
    <t>반품 택배비</t>
    <phoneticPr fontId="9" type="noConversion"/>
  </si>
  <si>
    <t>2016.11.05 09:28</t>
  </si>
  <si>
    <t>2016.11.07 09:30</t>
  </si>
  <si>
    <t>한화팩키지박스</t>
  </si>
  <si>
    <t>(305-86-28891)</t>
    <phoneticPr fontId="9" type="noConversion"/>
  </si>
  <si>
    <t>택배포장박스구입</t>
    <phoneticPr fontId="9" type="noConversion"/>
  </si>
  <si>
    <t>10월한진특송료</t>
  </si>
  <si>
    <t>한진택배 10월 특송료</t>
    <phoneticPr fontId="9" type="noConversion"/>
  </si>
  <si>
    <t>2016.11.07 11:22</t>
  </si>
  <si>
    <t>2016.11.07 11:33</t>
  </si>
  <si>
    <t>석경혜</t>
  </si>
  <si>
    <t>2016.11.07 12:43</t>
  </si>
  <si>
    <t>2016.11.07 13:20</t>
  </si>
  <si>
    <t>이혜란</t>
  </si>
  <si>
    <t>2016.11.07 14:42</t>
  </si>
  <si>
    <t>2016.11.07 17:58</t>
  </si>
  <si>
    <t>2016.11.08 11:15</t>
  </si>
  <si>
    <t>테잎및뽁뽁이구</t>
  </si>
  <si>
    <t>택배포장 테잎및뽁뽁이구입</t>
    <phoneticPr fontId="9" type="noConversion"/>
  </si>
  <si>
    <t>2016.11.08 11:37</t>
  </si>
  <si>
    <t>2016.11.08 11:53</t>
  </si>
  <si>
    <t>2016.11.08 15:14</t>
  </si>
  <si>
    <t>한진７５３０</t>
  </si>
  <si>
    <t>한진택배 파손&amp;분실 보상금</t>
    <phoneticPr fontId="5" type="noConversion"/>
  </si>
  <si>
    <t>한진９８３５</t>
  </si>
  <si>
    <t>한진７１３０</t>
  </si>
  <si>
    <t>한진６３３１</t>
  </si>
  <si>
    <t>한진３７４６</t>
  </si>
  <si>
    <t>한진４１５４</t>
  </si>
  <si>
    <t>한진５１５５</t>
  </si>
  <si>
    <t>한진６０１１</t>
  </si>
  <si>
    <t>한진３７０２</t>
  </si>
  <si>
    <t>한진６８２６</t>
  </si>
  <si>
    <t>한진５６１５</t>
  </si>
  <si>
    <t>(주)에이치</t>
  </si>
  <si>
    <t>통장간이체</t>
    <phoneticPr fontId="9" type="noConversion"/>
  </si>
  <si>
    <t>2016.11.08 18:34</t>
  </si>
  <si>
    <t>2016.11.09 09:00</t>
  </si>
  <si>
    <t>포장장갑&amp;에어캡</t>
  </si>
  <si>
    <t>택배포장장갑외구입</t>
    <phoneticPr fontId="9" type="noConversion"/>
  </si>
  <si>
    <t>김지영누락환불</t>
  </si>
  <si>
    <t>킨더조이 1개 누락분환불</t>
    <phoneticPr fontId="9" type="noConversion"/>
  </si>
  <si>
    <t>2016.11.09 11:32</t>
  </si>
  <si>
    <t>2016.11.09 11:45</t>
  </si>
  <si>
    <t>2016.11.09 13:50</t>
  </si>
  <si>
    <t>김향은</t>
  </si>
  <si>
    <t>도서산간추가택배비</t>
    <phoneticPr fontId="9" type="noConversion"/>
  </si>
  <si>
    <t>2016.11.09 16:25</t>
  </si>
  <si>
    <t>2016.11.09 17:30</t>
  </si>
  <si>
    <t>2016.11.10 11:17</t>
  </si>
  <si>
    <t>2016.11.10 11:28</t>
  </si>
  <si>
    <t>고운철</t>
  </si>
  <si>
    <t>2016.11.10 12:42</t>
  </si>
  <si>
    <t>2016.11.10 16:17</t>
  </si>
  <si>
    <t>빅시마트파손환</t>
  </si>
  <si>
    <t>파손 부분환불</t>
    <phoneticPr fontId="9" type="noConversion"/>
  </si>
  <si>
    <t>2016.11.10 16:48</t>
  </si>
  <si>
    <t>매입 결재 대금</t>
    <phoneticPr fontId="9" type="noConversion"/>
  </si>
  <si>
    <t>2016.11.10 17:05</t>
  </si>
  <si>
    <t>세진상사수경</t>
  </si>
  <si>
    <t>2016.11.10 18:18</t>
  </si>
  <si>
    <t>2016.11.11 10:00</t>
  </si>
  <si>
    <t>지민진파손환불</t>
  </si>
  <si>
    <t>동원마일드 1개 파손환불</t>
    <phoneticPr fontId="9" type="noConversion"/>
  </si>
  <si>
    <t>2016.11.11 11:28</t>
  </si>
  <si>
    <t>2016.11.11 12:37</t>
  </si>
  <si>
    <t>2016.11.11 15:46</t>
  </si>
  <si>
    <t>쿠팡（포워드벤처</t>
  </si>
  <si>
    <t>2016.11.11 18:42</t>
  </si>
  <si>
    <t>2016.11.14 11:23</t>
  </si>
  <si>
    <t>2016.11.14 13:17</t>
  </si>
  <si>
    <t>2016.11.14 15:13</t>
  </si>
  <si>
    <t>2016.11.14 19:35</t>
  </si>
  <si>
    <t>2016.11.15 08:44</t>
  </si>
  <si>
    <t>2016.11.15 09:44</t>
  </si>
  <si>
    <t>윤지영</t>
  </si>
  <si>
    <t>2016.11.15 11:39</t>
  </si>
  <si>
    <t>2016.11.15 12:36</t>
  </si>
  <si>
    <t>2016.11.15 16:02</t>
  </si>
  <si>
    <t>한진２１９１</t>
  </si>
  <si>
    <t>한진２７０３</t>
  </si>
  <si>
    <t>한진５１０５</t>
  </si>
  <si>
    <t>한진５２８２</t>
  </si>
  <si>
    <t>2016.11.15 16:46</t>
  </si>
  <si>
    <t>2016.11.15 18:26</t>
  </si>
  <si>
    <t>2016.11.16 12:02</t>
  </si>
  <si>
    <t>2016.11.16 12:03</t>
  </si>
  <si>
    <t>2016.11.16 15:36</t>
  </si>
  <si>
    <t>2016.11.16 15:50</t>
  </si>
  <si>
    <t>2016.11.16 17:39</t>
  </si>
  <si>
    <t>밀가루신민정</t>
  </si>
  <si>
    <t>2016.11.17 09:23</t>
  </si>
  <si>
    <t>송영규</t>
  </si>
  <si>
    <t>2016.11.17 11:18</t>
  </si>
  <si>
    <t>2016.11.17 12:39</t>
  </si>
  <si>
    <t>2016.11.17 16:48</t>
  </si>
  <si>
    <t>2016.11.18 11:32</t>
  </si>
  <si>
    <t>2016.11.18 12:36</t>
  </si>
  <si>
    <t>2016.11.18 13:20</t>
  </si>
  <si>
    <t>이병준파손환불</t>
  </si>
  <si>
    <t>배송중 파손으로 일부환불</t>
    <phoneticPr fontId="9" type="noConversion"/>
  </si>
  <si>
    <t>세금계산서</t>
    <phoneticPr fontId="9" type="noConversion"/>
  </si>
  <si>
    <t>305-86-28891</t>
    <phoneticPr fontId="9" type="noConversion"/>
  </si>
  <si>
    <t>한화팩키지(박스</t>
  </si>
  <si>
    <t>2016.11.18 15:41</t>
  </si>
  <si>
    <t>2016.11.18 18:26</t>
  </si>
  <si>
    <t>2016.11.21 11:24</t>
  </si>
  <si>
    <t>2016.11.21 11:38</t>
  </si>
  <si>
    <t>택배테잎구입</t>
  </si>
  <si>
    <t>택배포장용 테잎 구입</t>
    <phoneticPr fontId="9" type="noConversion"/>
  </si>
  <si>
    <t>2016.11.21 13:18</t>
  </si>
  <si>
    <t>2016.11.21 17:56</t>
  </si>
  <si>
    <t>2016.11.21 18:20</t>
  </si>
  <si>
    <t>2016.11.21 18:51</t>
  </si>
  <si>
    <t>옥션광고비</t>
  </si>
  <si>
    <t>옥션 온라인 광고비</t>
    <phoneticPr fontId="9" type="noConversion"/>
  </si>
  <si>
    <t>오세성포장알바</t>
  </si>
  <si>
    <t>910715-1447716</t>
    <phoneticPr fontId="9" type="noConversion"/>
  </si>
  <si>
    <t>포장 아르바이트비</t>
    <phoneticPr fontId="9" type="noConversion"/>
  </si>
  <si>
    <t>2016.11.22 10:24</t>
  </si>
  <si>
    <t>택배포장 박스 구입</t>
    <phoneticPr fontId="9" type="noConversion"/>
  </si>
  <si>
    <t>유동현파손환불</t>
  </si>
  <si>
    <t>핫식스5개 파손분환불</t>
    <phoneticPr fontId="9" type="noConversion"/>
  </si>
  <si>
    <t>2016.11.22 11:42</t>
  </si>
  <si>
    <t>2016.11.22 12:21</t>
  </si>
  <si>
    <t>2016.11.22 16:12</t>
  </si>
  <si>
    <t>김지예</t>
  </si>
  <si>
    <t>청주만화까페(세금계산서)</t>
    <phoneticPr fontId="9" type="noConversion"/>
  </si>
  <si>
    <t>301-26-52643</t>
    <phoneticPr fontId="9" type="noConversion"/>
  </si>
  <si>
    <t>개인별도구매</t>
    <phoneticPr fontId="9" type="noConversion"/>
  </si>
  <si>
    <t>2016.11.22 16:15</t>
  </si>
  <si>
    <t>한진９３１６</t>
  </si>
  <si>
    <t>한진４１７６</t>
  </si>
  <si>
    <t>한진９２１２</t>
  </si>
  <si>
    <t>한진７０９３</t>
  </si>
  <si>
    <t>한진２９２５</t>
  </si>
  <si>
    <t>한진５２９１</t>
  </si>
  <si>
    <t>한진２３５４</t>
  </si>
  <si>
    <t>2016.11.22 17:53</t>
  </si>
  <si>
    <t>2016.11.22 18:07</t>
  </si>
  <si>
    <t>신민정개인구매</t>
  </si>
  <si>
    <t>2016.11.22 18:21</t>
  </si>
  <si>
    <t>2016.11.23 11:45</t>
  </si>
  <si>
    <t>2016.11.23 12:16</t>
  </si>
  <si>
    <t>2016.11.23 12:39</t>
  </si>
  <si>
    <t>박진영</t>
  </si>
  <si>
    <t>2016.11.23 15:28</t>
  </si>
  <si>
    <t>2016.11.23 15:51</t>
  </si>
  <si>
    <t>김영애누락환불</t>
  </si>
  <si>
    <t>제품누락배송환불</t>
    <phoneticPr fontId="9" type="noConversion"/>
  </si>
  <si>
    <t>잠잠파손환불</t>
  </si>
  <si>
    <t>제품파손분 환불</t>
    <phoneticPr fontId="9" type="noConversion"/>
  </si>
  <si>
    <t>지마켓샘플구입</t>
  </si>
  <si>
    <t>알로애베라 샘플구입</t>
    <phoneticPr fontId="9" type="noConversion"/>
  </si>
  <si>
    <t>2016.11.23 16:16</t>
  </si>
  <si>
    <t>2016.11.23 18:46</t>
  </si>
  <si>
    <t>육유희</t>
  </si>
  <si>
    <t>2016.11.24 10:52</t>
  </si>
  <si>
    <t>우리미니중기</t>
  </si>
  <si>
    <t>123-37-06017</t>
    <phoneticPr fontId="9" type="noConversion"/>
  </si>
  <si>
    <r>
      <rPr>
        <sz val="9"/>
        <rFont val="돋움"/>
        <family val="3"/>
        <charset val="129"/>
      </rPr>
      <t>세금계산서</t>
    </r>
    <r>
      <rPr>
        <sz val="9"/>
        <rFont val="Arial"/>
        <family val="2"/>
      </rPr>
      <t xml:space="preserve"> </t>
    </r>
    <r>
      <rPr>
        <sz val="9"/>
        <rFont val="돋움"/>
        <family val="3"/>
        <charset val="129"/>
      </rPr>
      <t>발행</t>
    </r>
    <phoneticPr fontId="9" type="noConversion"/>
  </si>
  <si>
    <t>2016.11.24 11:13</t>
  </si>
  <si>
    <t>2016.11.24 12:56</t>
  </si>
  <si>
    <t>2016.11.24 15:22</t>
  </si>
  <si>
    <t>2016.11.24 15:58</t>
  </si>
  <si>
    <t>백미란</t>
  </si>
  <si>
    <t>2016.11.24 16:52</t>
  </si>
  <si>
    <t>이정숙</t>
  </si>
  <si>
    <t>2016.11.24 18:11</t>
  </si>
  <si>
    <t>2016.11.25 11:34</t>
  </si>
  <si>
    <t>2016.11.25 13:08</t>
  </si>
  <si>
    <t>2016.11.25 16:08</t>
  </si>
  <si>
    <t>한진６４９５</t>
  </si>
  <si>
    <t>한진４４２６</t>
  </si>
  <si>
    <t>한진８８７５</t>
  </si>
  <si>
    <t>2016.11.25 16:09</t>
  </si>
  <si>
    <t>한진６７４２</t>
  </si>
  <si>
    <t>한진６６２４</t>
  </si>
  <si>
    <t>한진０２１０</t>
  </si>
  <si>
    <t>한진７６２５</t>
  </si>
  <si>
    <t>한진０９７６</t>
  </si>
  <si>
    <t>한진９６５４</t>
  </si>
  <si>
    <t>한진５３１５</t>
  </si>
  <si>
    <t>한진２４９４</t>
  </si>
  <si>
    <t>한진６６４６</t>
  </si>
  <si>
    <t>한진６６５０</t>
  </si>
  <si>
    <t>한진９９８４</t>
  </si>
  <si>
    <t>2016.11.25 16:25</t>
  </si>
  <si>
    <t>2016.11.25 16:53</t>
  </si>
  <si>
    <t>2016.11.25 17:28</t>
  </si>
  <si>
    <t>일양포장(박스)</t>
  </si>
  <si>
    <t>하상준포장알바</t>
  </si>
  <si>
    <t>850703-1524815</t>
    <phoneticPr fontId="9" type="noConversion"/>
  </si>
  <si>
    <r>
      <t>11</t>
    </r>
    <r>
      <rPr>
        <sz val="9"/>
        <rFont val="돋움"/>
        <family val="3"/>
        <charset val="129"/>
      </rPr>
      <t>월</t>
    </r>
    <r>
      <rPr>
        <sz val="9"/>
        <rFont val="Arial"/>
        <family val="2"/>
      </rPr>
      <t>21~25</t>
    </r>
    <r>
      <rPr>
        <sz val="9"/>
        <rFont val="돋움"/>
        <family val="3"/>
        <charset val="129"/>
      </rPr>
      <t>일까지</t>
    </r>
    <phoneticPr fontId="9" type="noConversion"/>
  </si>
  <si>
    <t>택배포장아르바이트</t>
    <phoneticPr fontId="9" type="noConversion"/>
  </si>
  <si>
    <t>2016.11.25 17:40</t>
  </si>
  <si>
    <t>2016.11.25 19:04</t>
  </si>
  <si>
    <t>통신비</t>
    <phoneticPr fontId="9" type="noConversion"/>
  </si>
  <si>
    <t>2016.11.28 11:39</t>
  </si>
  <si>
    <t>2016.11.28 13:17</t>
  </si>
  <si>
    <t>2016.11.28 14:48</t>
  </si>
  <si>
    <t>장갑구입-지마켓</t>
  </si>
  <si>
    <t>2016.11.28 16:31</t>
  </si>
  <si>
    <t>2016.11.28 18:20</t>
  </si>
  <si>
    <t>2016.11.28 18:37</t>
  </si>
  <si>
    <t>신선호포장알바</t>
  </si>
  <si>
    <t>2016.11.29 12:06</t>
  </si>
  <si>
    <t>2016.11.29 12:07</t>
  </si>
  <si>
    <t>2016.11.29 17:48</t>
  </si>
  <si>
    <t>2016.11.29 18:34</t>
  </si>
  <si>
    <t>김수진누락환불</t>
  </si>
  <si>
    <t>이문희파손환불</t>
  </si>
  <si>
    <t>최나영품절환불</t>
  </si>
  <si>
    <t>제품품절로 환불</t>
    <phoneticPr fontId="9" type="noConversion"/>
  </si>
  <si>
    <t>강건우파손환불</t>
  </si>
  <si>
    <t>2016.11.30 11:41</t>
  </si>
  <si>
    <t>2016.11.30 12:16</t>
  </si>
  <si>
    <t>2016.11.30 14:11</t>
  </si>
  <si>
    <t>ＣＤ</t>
  </si>
  <si>
    <t>농협-김영훈</t>
  </si>
  <si>
    <t>개인 별도 구매</t>
    <phoneticPr fontId="9" type="noConversion"/>
  </si>
  <si>
    <t>2016.11.30 14:15</t>
  </si>
  <si>
    <t>2016.11.30 17:25</t>
  </si>
  <si>
    <t>2016.11.30 18:08</t>
  </si>
  <si>
    <t>서원누락환불</t>
  </si>
  <si>
    <t>920521-1384113</t>
    <phoneticPr fontId="9" type="noConversion"/>
  </si>
  <si>
    <t>포장뽁뽁이구입</t>
  </si>
  <si>
    <t>포장 뽁뽁이 구입</t>
    <phoneticPr fontId="9" type="noConversion"/>
  </si>
  <si>
    <t>온라인창고난로</t>
  </si>
  <si>
    <t>온라인창고용 난로구입</t>
    <phoneticPr fontId="9" type="noConversion"/>
  </si>
  <si>
    <t>거래일시</t>
  </si>
  <si>
    <t>의뢰인/수취인</t>
  </si>
  <si>
    <t>입금</t>
  </si>
  <si>
    <t>출금</t>
  </si>
  <si>
    <t>잔액</t>
  </si>
  <si>
    <t>구분</t>
  </si>
  <si>
    <t>거래점</t>
  </si>
  <si>
    <t>거래특이사항</t>
  </si>
  <si>
    <t>2016-11-01 16:02:54</t>
  </si>
  <si>
    <t>이옥순</t>
  </si>
  <si>
    <t>이옥순(엠마트)</t>
  </si>
  <si>
    <t>타행이체</t>
  </si>
  <si>
    <t>농협은행(6460)</t>
  </si>
  <si>
    <t>2016-11-03 16:24:26</t>
  </si>
  <si>
    <t>현대쇼핑</t>
  </si>
  <si>
    <t>농협은행(3191)</t>
  </si>
  <si>
    <t>2016-11-04 18:28:31</t>
  </si>
  <si>
    <t>(주)베로니유통</t>
  </si>
  <si>
    <t>대체</t>
  </si>
  <si>
    <t>기업인터넷뱅킹</t>
  </si>
  <si>
    <t>2016-11-06 22:22:20</t>
  </si>
  <si>
    <t>옥천농업진흥</t>
  </si>
  <si>
    <t>지역농축협(0993)</t>
  </si>
  <si>
    <t>2016-11-07 13:42:44</t>
  </si>
  <si>
    <t>10월 문자수수료</t>
  </si>
  <si>
    <t>문자통지</t>
  </si>
  <si>
    <t>자금결제</t>
  </si>
  <si>
    <t>2016-11-10 17:53:53</t>
  </si>
  <si>
    <t>금산식자재마트</t>
  </si>
  <si>
    <t>이인권</t>
  </si>
  <si>
    <t>2016-11-15 11:58:20</t>
  </si>
  <si>
    <t>더원마트</t>
  </si>
  <si>
    <t>이광순</t>
  </si>
  <si>
    <t>신용협동조합중앙회(4707)</t>
  </si>
  <si>
    <t>2016-11-15 12:11:02</t>
  </si>
  <si>
    <t>상록수마트</t>
  </si>
  <si>
    <t>부사동</t>
  </si>
  <si>
    <t>보은우리슈퍼</t>
  </si>
  <si>
    <t>영동할인마트</t>
  </si>
  <si>
    <t>시가있는상회</t>
  </si>
  <si>
    <t>옥천옥향슈퍼</t>
  </si>
  <si>
    <t>옥천주공마트</t>
  </si>
  <si>
    <t>2016-11-15 14:00:50</t>
  </si>
  <si>
    <t>(주)에이치씨인터내</t>
  </si>
  <si>
    <t>타행송금</t>
  </si>
  <si>
    <t>2016-11-15 14:18:38</t>
  </si>
  <si>
    <t>(주)다경물류</t>
  </si>
  <si>
    <t>2016-11-16 16:43:16</t>
  </si>
  <si>
    <t>송숙영</t>
  </si>
  <si>
    <t>지역농축협(0399)</t>
  </si>
  <si>
    <t>2016-11-17 17:32:35</t>
  </si>
  <si>
    <t>지역농축협(0863)</t>
  </si>
  <si>
    <t>2016-11-22 08:45:17</t>
  </si>
  <si>
    <t>(주)엘마트</t>
  </si>
  <si>
    <t>기업은행(5703)</t>
  </si>
  <si>
    <t>2016-11-23 10:48:54</t>
  </si>
  <si>
    <t>2016-11-24 09:24:49</t>
  </si>
  <si>
    <t>2016-11-28 15:17:03</t>
  </si>
  <si>
    <t>2016-11-30 11:57:51</t>
  </si>
  <si>
    <t>지역농축협(1385)</t>
  </si>
  <si>
    <t>2016-11-30 15:08:53</t>
  </si>
  <si>
    <t>이달수(엘지마트)</t>
  </si>
  <si>
    <t>농협은행(3159)</t>
  </si>
  <si>
    <t>2016-11-30 15:58:50</t>
  </si>
  <si>
    <t>2016-11-30 16:17:59</t>
  </si>
  <si>
    <t>(주)다경물류(깻잎마트)</t>
  </si>
  <si>
    <t>2016-11-30 16:30:20</t>
  </si>
  <si>
    <t>2016-11-30 18:55:18</t>
  </si>
  <si>
    <t>새마을금고중앙회(1063)</t>
  </si>
  <si>
    <t>2016-11-30 18:58:24</t>
  </si>
  <si>
    <t>(주)동원F&amp;B</t>
  </si>
  <si>
    <t>합</t>
  </si>
  <si>
    <t>계</t>
  </si>
  <si>
    <t>2016-11-07 03:44:13</t>
  </si>
  <si>
    <t>하나카드</t>
  </si>
  <si>
    <t>2016-11-11 11:48:38</t>
  </si>
  <si>
    <t>퇴직연금이체거래</t>
  </si>
  <si>
    <t>2016-11-15 13:31:08</t>
  </si>
  <si>
    <t>하나B퇴직연금</t>
  </si>
  <si>
    <t>2016-11-23 03:35:43</t>
  </si>
  <si>
    <r>
      <rPr>
        <b/>
        <sz val="9"/>
        <rFont val="돋움"/>
        <family val="3"/>
        <charset val="129"/>
      </rPr>
      <t>인터넷판매전용</t>
    </r>
    <r>
      <rPr>
        <b/>
        <sz val="9"/>
        <rFont val="Arial"/>
        <family val="2"/>
      </rPr>
      <t xml:space="preserve"> </t>
    </r>
    <r>
      <rPr>
        <b/>
        <sz val="9"/>
        <rFont val="돋움"/>
        <family val="3"/>
        <charset val="129"/>
      </rPr>
      <t>통장거래내역</t>
    </r>
    <phoneticPr fontId="5" type="noConversion"/>
  </si>
  <si>
    <r>
      <t>11</t>
    </r>
    <r>
      <rPr>
        <sz val="9"/>
        <rFont val="돋움"/>
        <family val="3"/>
        <charset val="129"/>
      </rPr>
      <t>번가</t>
    </r>
    <phoneticPr fontId="9" type="noConversion"/>
  </si>
  <si>
    <t>계정</t>
    <phoneticPr fontId="3" type="noConversion"/>
  </si>
  <si>
    <t>광고선전비</t>
    <phoneticPr fontId="3" type="noConversion"/>
  </si>
  <si>
    <t>소모품비</t>
    <phoneticPr fontId="3" type="noConversion"/>
  </si>
  <si>
    <t>운반비</t>
    <phoneticPr fontId="3" type="noConversion"/>
  </si>
  <si>
    <t>잡손실</t>
    <phoneticPr fontId="3" type="noConversion"/>
  </si>
  <si>
    <t>일용급여</t>
    <phoneticPr fontId="3" type="noConversion"/>
  </si>
  <si>
    <t>통신비</t>
    <phoneticPr fontId="3" type="noConversion"/>
  </si>
  <si>
    <t>운임비</t>
    <phoneticPr fontId="3" type="noConversion"/>
  </si>
  <si>
    <t>유류비</t>
    <phoneticPr fontId="3" type="noConversion"/>
  </si>
  <si>
    <t>퇴직소득세</t>
    <phoneticPr fontId="3" type="noConversion"/>
  </si>
  <si>
    <t>소득세</t>
    <phoneticPr fontId="3" type="noConversion"/>
  </si>
  <si>
    <t>지방소득세</t>
    <phoneticPr fontId="3" type="noConversion"/>
  </si>
  <si>
    <t>임차료</t>
    <phoneticPr fontId="3" type="noConversion"/>
  </si>
  <si>
    <t>급여</t>
    <phoneticPr fontId="3" type="noConversion"/>
  </si>
  <si>
    <t>전력비</t>
    <phoneticPr fontId="3" type="noConversion"/>
  </si>
  <si>
    <r>
      <t>4</t>
    </r>
    <r>
      <rPr>
        <sz val="10"/>
        <rFont val="돋움"/>
        <family val="3"/>
        <charset val="129"/>
      </rPr>
      <t>대보험</t>
    </r>
    <phoneticPr fontId="3" type="noConversion"/>
  </si>
  <si>
    <t>지급수수료</t>
    <phoneticPr fontId="3" type="noConversion"/>
  </si>
  <si>
    <t>수도광열비</t>
    <phoneticPr fontId="3" type="noConversion"/>
  </si>
  <si>
    <t>이자비용</t>
    <phoneticPr fontId="3" type="noConversion"/>
  </si>
  <si>
    <t>보험료</t>
    <phoneticPr fontId="3" type="noConversion"/>
  </si>
  <si>
    <t>차량운반구</t>
    <phoneticPr fontId="3" type="noConversion"/>
  </si>
  <si>
    <t xml:space="preserve"> 김대원, 임영극 운전자보험</t>
    <phoneticPr fontId="3" type="noConversion"/>
  </si>
  <si>
    <t xml:space="preserve"> 향천 차입 이자</t>
    <phoneticPr fontId="3" type="noConversion"/>
  </si>
  <si>
    <t>고용노동부 과태료, 주정차위반 과태료</t>
    <phoneticPr fontId="3" type="noConversion"/>
  </si>
  <si>
    <t xml:space="preserve"> MJ전산개발 2,200,000원 포함</t>
    <phoneticPr fontId="3" type="noConversion"/>
  </si>
  <si>
    <t xml:space="preserve"> </t>
    <phoneticPr fontId="3" type="noConversion"/>
  </si>
  <si>
    <t xml:space="preserve"> 소득세, 지방소득세</t>
    <phoneticPr fontId="3" type="noConversion"/>
  </si>
  <si>
    <t>한진택배(11,445,900), 기타운임료(1,111,000)</t>
    <phoneticPr fontId="3" type="noConversion"/>
  </si>
  <si>
    <t>결제일 변경으로 인한 2016.9.13~10.31 이용분</t>
    <phoneticPr fontId="3" type="noConversion"/>
  </si>
  <si>
    <t>유류대</t>
    <phoneticPr fontId="3" type="noConversion"/>
  </si>
  <si>
    <t xml:space="preserve"> 석교동 99-1번지, 코웨이임차료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</si>
</sst>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??,???,???"/>
    <numFmt numFmtId="177" formatCode="?,???,???"/>
    <numFmt numFmtId="178" formatCode="???,???"/>
    <numFmt numFmtId="179" formatCode="??,???"/>
    <numFmt numFmtId="180" formatCode="?,???"/>
    <numFmt numFmtId="181" formatCode="???"/>
    <numFmt numFmtId="182" formatCode="???,???,???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name val="돋움"/>
      <family val="3"/>
      <charset val="129"/>
    </font>
    <font>
      <b/>
      <sz val="10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b/>
      <sz val="18"/>
      <name val="굴림체"/>
      <family val="3"/>
      <charset val="129"/>
    </font>
    <font>
      <b/>
      <sz val="10"/>
      <name val="굴림"/>
      <family val="3"/>
      <charset val="129"/>
    </font>
    <font>
      <b/>
      <sz val="9"/>
      <name val="굴림체"/>
      <family val="3"/>
      <charset val="129"/>
    </font>
    <font>
      <sz val="8"/>
      <name val="굴림"/>
      <family val="3"/>
      <charset val="129"/>
    </font>
    <font>
      <sz val="11"/>
      <name val="맑은 고딕"/>
      <family val="2"/>
      <charset val="129"/>
      <scheme val="minor"/>
    </font>
    <font>
      <b/>
      <sz val="11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CE7D8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1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5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4" fillId="0" borderId="12" xfId="0" applyNumberFormat="1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0" fillId="0" borderId="16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0" fillId="0" borderId="17" xfId="2" applyFont="1" applyBorder="1" applyAlignment="1">
      <alignment vertical="center"/>
    </xf>
    <xf numFmtId="0" fontId="10" fillId="0" borderId="18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3" fillId="3" borderId="16" xfId="3" applyFont="1" applyFill="1" applyBorder="1" applyAlignment="1">
      <alignment horizontal="center" vertical="center" shrinkToFit="1"/>
    </xf>
    <xf numFmtId="0" fontId="13" fillId="3" borderId="16" xfId="3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vertical="center"/>
    </xf>
    <xf numFmtId="0" fontId="11" fillId="3" borderId="16" xfId="2" applyFont="1" applyFill="1" applyBorder="1" applyAlignment="1">
      <alignment vertical="center"/>
    </xf>
    <xf numFmtId="1" fontId="14" fillId="3" borderId="16" xfId="3" applyNumberFormat="1" applyFont="1" applyFill="1" applyBorder="1" applyAlignment="1">
      <alignment horizontal="right" vertical="center"/>
    </xf>
    <xf numFmtId="179" fontId="14" fillId="3" borderId="16" xfId="3" applyNumberFormat="1" applyFont="1" applyFill="1" applyBorder="1" applyAlignment="1">
      <alignment horizontal="right" vertical="center"/>
    </xf>
    <xf numFmtId="177" fontId="14" fillId="3" borderId="16" xfId="3" applyNumberFormat="1" applyFont="1" applyFill="1" applyBorder="1" applyAlignment="1">
      <alignment horizontal="right" vertical="center"/>
    </xf>
    <xf numFmtId="0" fontId="14" fillId="3" borderId="16" xfId="3" applyFont="1" applyFill="1" applyBorder="1" applyAlignment="1">
      <alignment horizontal="center" vertical="center"/>
    </xf>
    <xf numFmtId="0" fontId="10" fillId="4" borderId="16" xfId="2" applyFont="1" applyFill="1" applyBorder="1" applyAlignment="1">
      <alignment vertical="center"/>
    </xf>
    <xf numFmtId="0" fontId="10" fillId="6" borderId="16" xfId="2" applyFont="1" applyFill="1" applyBorder="1" applyAlignment="1">
      <alignment vertical="center"/>
    </xf>
    <xf numFmtId="0" fontId="0" fillId="0" borderId="27" xfId="0" applyBorder="1" applyAlignment="1">
      <alignment vertical="center" wrapText="1"/>
    </xf>
    <xf numFmtId="0" fontId="0" fillId="7" borderId="27" xfId="0" applyFill="1" applyBorder="1" applyAlignment="1">
      <alignment horizontal="center" vertical="center" wrapText="1"/>
    </xf>
    <xf numFmtId="49" fontId="0" fillId="0" borderId="27" xfId="0" applyNumberFormat="1" applyBorder="1" applyAlignment="1">
      <alignment vertical="center" wrapText="1"/>
    </xf>
    <xf numFmtId="3" fontId="0" fillId="0" borderId="27" xfId="0" applyNumberForma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0" fillId="4" borderId="27" xfId="0" applyNumberFormat="1" applyFill="1" applyBorder="1" applyAlignment="1">
      <alignment horizontal="right" vertical="center" wrapText="1"/>
    </xf>
    <xf numFmtId="0" fontId="15" fillId="0" borderId="14" xfId="3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20" fillId="0" borderId="0" xfId="3" applyFont="1" applyAlignment="1">
      <alignment horizontal="left" vertical="center" shrinkToFit="1"/>
    </xf>
    <xf numFmtId="0" fontId="14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17" fillId="2" borderId="16" xfId="3" applyFont="1" applyFill="1" applyBorder="1" applyAlignment="1">
      <alignment horizontal="center" vertical="center" shrinkToFit="1"/>
    </xf>
    <xf numFmtId="0" fontId="17" fillId="2" borderId="16" xfId="3" applyFont="1" applyFill="1" applyBorder="1" applyAlignment="1">
      <alignment horizontal="center" vertical="center"/>
    </xf>
    <xf numFmtId="0" fontId="13" fillId="0" borderId="16" xfId="3" applyFont="1" applyBorder="1" applyAlignment="1">
      <alignment horizontal="center" vertical="center" shrinkToFit="1"/>
    </xf>
    <xf numFmtId="0" fontId="13" fillId="0" borderId="16" xfId="3" applyFont="1" applyBorder="1" applyAlignment="1">
      <alignment horizontal="center" vertical="center"/>
    </xf>
    <xf numFmtId="178" fontId="14" fillId="0" borderId="16" xfId="3" applyNumberFormat="1" applyFont="1" applyBorder="1" applyAlignment="1">
      <alignment horizontal="right" vertical="center"/>
    </xf>
    <xf numFmtId="1" fontId="14" fillId="0" borderId="16" xfId="3" applyNumberFormat="1" applyFont="1" applyBorder="1" applyAlignment="1">
      <alignment horizontal="right" vertical="center"/>
    </xf>
    <xf numFmtId="0" fontId="14" fillId="0" borderId="16" xfId="3" applyFont="1" applyBorder="1" applyAlignment="1">
      <alignment horizontal="center" vertical="center"/>
    </xf>
    <xf numFmtId="179" fontId="14" fillId="0" borderId="16" xfId="3" applyNumberFormat="1" applyFont="1" applyBorder="1" applyAlignment="1">
      <alignment horizontal="right" vertical="center"/>
    </xf>
    <xf numFmtId="177" fontId="14" fillId="0" borderId="16" xfId="3" applyNumberFormat="1" applyFont="1" applyBorder="1" applyAlignment="1">
      <alignment horizontal="right" vertical="center"/>
    </xf>
    <xf numFmtId="0" fontId="13" fillId="0" borderId="17" xfId="3" applyFont="1" applyBorder="1" applyAlignment="1">
      <alignment horizontal="center" vertical="center" shrinkToFit="1"/>
    </xf>
    <xf numFmtId="0" fontId="13" fillId="0" borderId="17" xfId="3" applyFont="1" applyBorder="1" applyAlignment="1">
      <alignment horizontal="center" vertical="center"/>
    </xf>
    <xf numFmtId="1" fontId="14" fillId="0" borderId="17" xfId="3" applyNumberFormat="1" applyFont="1" applyBorder="1" applyAlignment="1">
      <alignment horizontal="right" vertical="center"/>
    </xf>
    <xf numFmtId="177" fontId="14" fillId="0" borderId="17" xfId="3" applyNumberFormat="1" applyFont="1" applyBorder="1" applyAlignment="1">
      <alignment horizontal="right" vertical="center"/>
    </xf>
    <xf numFmtId="0" fontId="14" fillId="0" borderId="17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 shrinkToFit="1"/>
    </xf>
    <xf numFmtId="0" fontId="13" fillId="0" borderId="18" xfId="3" applyFont="1" applyBorder="1" applyAlignment="1">
      <alignment horizontal="center" vertical="center"/>
    </xf>
    <xf numFmtId="1" fontId="14" fillId="0" borderId="18" xfId="3" applyNumberFormat="1" applyFont="1" applyBorder="1" applyAlignment="1">
      <alignment horizontal="right" vertical="center"/>
    </xf>
    <xf numFmtId="177" fontId="14" fillId="0" borderId="18" xfId="3" applyNumberFormat="1" applyFont="1" applyBorder="1" applyAlignment="1">
      <alignment horizontal="right" vertical="center"/>
    </xf>
    <xf numFmtId="0" fontId="14" fillId="0" borderId="18" xfId="3" applyFont="1" applyBorder="1" applyAlignment="1">
      <alignment horizontal="center" vertical="center"/>
    </xf>
    <xf numFmtId="179" fontId="14" fillId="0" borderId="17" xfId="3" applyNumberFormat="1" applyFont="1" applyBorder="1" applyAlignment="1">
      <alignment horizontal="right" vertical="center"/>
    </xf>
    <xf numFmtId="179" fontId="14" fillId="0" borderId="18" xfId="3" applyNumberFormat="1" applyFont="1" applyBorder="1" applyAlignment="1">
      <alignment horizontal="right" vertical="center"/>
    </xf>
    <xf numFmtId="176" fontId="14" fillId="0" borderId="16" xfId="3" applyNumberFormat="1" applyFont="1" applyBorder="1" applyAlignment="1">
      <alignment horizontal="right" vertical="center"/>
    </xf>
    <xf numFmtId="180" fontId="14" fillId="0" borderId="16" xfId="3" applyNumberFormat="1" applyFont="1" applyBorder="1" applyAlignment="1">
      <alignment horizontal="right" vertical="center"/>
    </xf>
    <xf numFmtId="178" fontId="14" fillId="0" borderId="17" xfId="3" applyNumberFormat="1" applyFont="1" applyBorder="1" applyAlignment="1">
      <alignment horizontal="right" vertical="center"/>
    </xf>
    <xf numFmtId="176" fontId="14" fillId="0" borderId="17" xfId="3" applyNumberFormat="1" applyFont="1" applyBorder="1" applyAlignment="1">
      <alignment horizontal="right" vertical="center"/>
    </xf>
    <xf numFmtId="176" fontId="14" fillId="0" borderId="18" xfId="3" applyNumberFormat="1" applyFont="1" applyBorder="1" applyAlignment="1">
      <alignment horizontal="right" vertical="center"/>
    </xf>
    <xf numFmtId="180" fontId="14" fillId="0" borderId="17" xfId="3" applyNumberFormat="1" applyFont="1" applyBorder="1" applyAlignment="1">
      <alignment horizontal="right" vertical="center"/>
    </xf>
    <xf numFmtId="0" fontId="13" fillId="0" borderId="19" xfId="3" applyFont="1" applyBorder="1" applyAlignment="1">
      <alignment horizontal="center" vertical="center" shrinkToFit="1"/>
    </xf>
    <xf numFmtId="0" fontId="13" fillId="0" borderId="19" xfId="3" applyFont="1" applyBorder="1" applyAlignment="1">
      <alignment horizontal="center" vertical="center"/>
    </xf>
    <xf numFmtId="1" fontId="14" fillId="0" borderId="19" xfId="3" applyNumberFormat="1" applyFont="1" applyBorder="1" applyAlignment="1">
      <alignment horizontal="right" vertical="center"/>
    </xf>
    <xf numFmtId="176" fontId="14" fillId="0" borderId="19" xfId="3" applyNumberFormat="1" applyFont="1" applyBorder="1" applyAlignment="1">
      <alignment horizontal="right" vertical="center"/>
    </xf>
    <xf numFmtId="0" fontId="14" fillId="0" borderId="19" xfId="3" applyFont="1" applyBorder="1" applyAlignment="1">
      <alignment horizontal="center" vertical="center"/>
    </xf>
    <xf numFmtId="178" fontId="14" fillId="0" borderId="18" xfId="3" applyNumberFormat="1" applyFont="1" applyBorder="1" applyAlignment="1">
      <alignment horizontal="right" vertical="center"/>
    </xf>
    <xf numFmtId="0" fontId="18" fillId="0" borderId="17" xfId="3" applyFont="1" applyBorder="1" applyAlignment="1">
      <alignment horizontal="center" vertical="center" shrinkToFit="1"/>
    </xf>
    <xf numFmtId="0" fontId="5" fillId="0" borderId="17" xfId="2" applyFont="1" applyBorder="1" applyAlignment="1">
      <alignment vertical="center"/>
    </xf>
    <xf numFmtId="0" fontId="18" fillId="0" borderId="18" xfId="3" applyFont="1" applyBorder="1" applyAlignment="1">
      <alignment horizontal="center" vertical="center" shrinkToFit="1"/>
    </xf>
    <xf numFmtId="0" fontId="5" fillId="0" borderId="18" xfId="2" applyFont="1" applyBorder="1" applyAlignment="1">
      <alignment vertical="center"/>
    </xf>
    <xf numFmtId="0" fontId="18" fillId="0" borderId="16" xfId="3" applyFont="1" applyBorder="1" applyAlignment="1">
      <alignment horizontal="center" vertical="center" shrinkToFit="1"/>
    </xf>
    <xf numFmtId="0" fontId="5" fillId="0" borderId="16" xfId="2" applyFont="1" applyBorder="1" applyAlignment="1">
      <alignment vertical="center"/>
    </xf>
    <xf numFmtId="180" fontId="14" fillId="0" borderId="18" xfId="3" applyNumberFormat="1" applyFont="1" applyBorder="1" applyAlignment="1">
      <alignment horizontal="right" vertical="center"/>
    </xf>
    <xf numFmtId="0" fontId="13" fillId="4" borderId="16" xfId="3" applyFont="1" applyFill="1" applyBorder="1" applyAlignment="1">
      <alignment horizontal="center" vertical="center" shrinkToFit="1"/>
    </xf>
    <xf numFmtId="0" fontId="13" fillId="4" borderId="16" xfId="3" applyFont="1" applyFill="1" applyBorder="1" applyAlignment="1">
      <alignment horizontal="center" vertical="center"/>
    </xf>
    <xf numFmtId="180" fontId="14" fillId="4" borderId="16" xfId="3" applyNumberFormat="1" applyFont="1" applyFill="1" applyBorder="1" applyAlignment="1">
      <alignment horizontal="right" vertical="center"/>
    </xf>
    <xf numFmtId="1" fontId="14" fillId="4" borderId="16" xfId="3" applyNumberFormat="1" applyFont="1" applyFill="1" applyBorder="1" applyAlignment="1">
      <alignment horizontal="right" vertical="center"/>
    </xf>
    <xf numFmtId="176" fontId="14" fillId="4" borderId="16" xfId="3" applyNumberFormat="1" applyFont="1" applyFill="1" applyBorder="1" applyAlignment="1">
      <alignment horizontal="right" vertical="center"/>
    </xf>
    <xf numFmtId="0" fontId="14" fillId="4" borderId="16" xfId="3" applyFont="1" applyFill="1" applyBorder="1" applyAlignment="1">
      <alignment horizontal="center" vertical="center"/>
    </xf>
    <xf numFmtId="179" fontId="14" fillId="4" borderId="16" xfId="3" applyNumberFormat="1" applyFont="1" applyFill="1" applyBorder="1" applyAlignment="1">
      <alignment horizontal="right" vertical="center"/>
    </xf>
    <xf numFmtId="0" fontId="13" fillId="5" borderId="16" xfId="3" applyFont="1" applyFill="1" applyBorder="1" applyAlignment="1">
      <alignment horizontal="center" vertical="center" shrinkToFit="1"/>
    </xf>
    <xf numFmtId="0" fontId="13" fillId="5" borderId="16" xfId="3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vertical="center"/>
    </xf>
    <xf numFmtId="1" fontId="14" fillId="5" borderId="16" xfId="3" applyNumberFormat="1" applyFont="1" applyFill="1" applyBorder="1" applyAlignment="1">
      <alignment horizontal="right" vertical="center"/>
    </xf>
    <xf numFmtId="179" fontId="14" fillId="5" borderId="16" xfId="3" applyNumberFormat="1" applyFont="1" applyFill="1" applyBorder="1" applyAlignment="1">
      <alignment horizontal="right" vertical="center"/>
    </xf>
    <xf numFmtId="176" fontId="14" fillId="5" borderId="16" xfId="3" applyNumberFormat="1" applyFont="1" applyFill="1" applyBorder="1" applyAlignment="1">
      <alignment horizontal="right" vertical="center"/>
    </xf>
    <xf numFmtId="0" fontId="14" fillId="5" borderId="16" xfId="3" applyFont="1" applyFill="1" applyBorder="1" applyAlignment="1">
      <alignment horizontal="center" vertical="center"/>
    </xf>
    <xf numFmtId="180" fontId="14" fillId="5" borderId="16" xfId="3" applyNumberFormat="1" applyFont="1" applyFill="1" applyBorder="1" applyAlignment="1">
      <alignment horizontal="right" vertical="center"/>
    </xf>
    <xf numFmtId="0" fontId="13" fillId="6" borderId="16" xfId="3" applyFont="1" applyFill="1" applyBorder="1" applyAlignment="1">
      <alignment horizontal="center" vertical="center" shrinkToFit="1"/>
    </xf>
    <xf numFmtId="0" fontId="13" fillId="6" borderId="16" xfId="3" applyFont="1" applyFill="1" applyBorder="1" applyAlignment="1">
      <alignment horizontal="center" vertical="center"/>
    </xf>
    <xf numFmtId="179" fontId="14" fillId="6" borderId="16" xfId="3" applyNumberFormat="1" applyFont="1" applyFill="1" applyBorder="1" applyAlignment="1">
      <alignment horizontal="right" vertical="center"/>
    </xf>
    <xf numFmtId="1" fontId="14" fillId="6" borderId="16" xfId="3" applyNumberFormat="1" applyFont="1" applyFill="1" applyBorder="1" applyAlignment="1">
      <alignment horizontal="right" vertical="center"/>
    </xf>
    <xf numFmtId="177" fontId="14" fillId="6" borderId="16" xfId="3" applyNumberFormat="1" applyFont="1" applyFill="1" applyBorder="1" applyAlignment="1">
      <alignment horizontal="right" vertical="center"/>
    </xf>
    <xf numFmtId="0" fontId="14" fillId="6" borderId="16" xfId="3" applyFont="1" applyFill="1" applyBorder="1" applyAlignment="1">
      <alignment horizontal="center" vertical="center"/>
    </xf>
    <xf numFmtId="180" fontId="14" fillId="6" borderId="16" xfId="3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center" shrinkToFit="1"/>
    </xf>
    <xf numFmtId="0" fontId="12" fillId="0" borderId="0" xfId="2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4" fillId="0" borderId="21" xfId="3" applyFont="1" applyBorder="1" applyAlignment="1">
      <alignment horizontal="center" vertical="center"/>
    </xf>
    <xf numFmtId="181" fontId="14" fillId="0" borderId="16" xfId="3" applyNumberFormat="1" applyFont="1" applyBorder="1" applyAlignment="1">
      <alignment horizontal="right" vertical="center"/>
    </xf>
    <xf numFmtId="0" fontId="19" fillId="0" borderId="16" xfId="3" applyFont="1" applyBorder="1" applyAlignment="1">
      <alignment vertical="center"/>
    </xf>
    <xf numFmtId="182" fontId="14" fillId="0" borderId="16" xfId="3" applyNumberFormat="1" applyFont="1" applyBorder="1" applyAlignment="1">
      <alignment horizontal="right" vertical="center"/>
    </xf>
    <xf numFmtId="0" fontId="18" fillId="0" borderId="22" xfId="3" applyFont="1" applyBorder="1" applyAlignment="1">
      <alignment horizontal="center" vertical="center"/>
    </xf>
    <xf numFmtId="0" fontId="19" fillId="0" borderId="17" xfId="3" applyFont="1" applyBorder="1" applyAlignment="1">
      <alignment vertical="center"/>
    </xf>
    <xf numFmtId="0" fontId="14" fillId="0" borderId="23" xfId="3" applyFont="1" applyBorder="1" applyAlignment="1">
      <alignment horizontal="center" vertical="center"/>
    </xf>
    <xf numFmtId="0" fontId="13" fillId="5" borderId="17" xfId="3" applyFont="1" applyFill="1" applyBorder="1" applyAlignment="1">
      <alignment horizontal="center" vertical="center" shrinkToFit="1"/>
    </xf>
    <xf numFmtId="0" fontId="13" fillId="5" borderId="18" xfId="3" applyFont="1" applyFill="1" applyBorder="1" applyAlignment="1">
      <alignment horizontal="center" vertical="center" shrinkToFit="1"/>
    </xf>
    <xf numFmtId="0" fontId="13" fillId="3" borderId="18" xfId="3" applyFont="1" applyFill="1" applyBorder="1" applyAlignment="1">
      <alignment horizontal="center" vertical="center" shrinkToFit="1"/>
    </xf>
    <xf numFmtId="0" fontId="13" fillId="5" borderId="17" xfId="3" applyFont="1" applyFill="1" applyBorder="1" applyAlignment="1">
      <alignment horizontal="center" vertical="center"/>
    </xf>
    <xf numFmtId="0" fontId="13" fillId="5" borderId="18" xfId="3" applyFont="1" applyFill="1" applyBorder="1" applyAlignment="1">
      <alignment horizontal="center" vertical="center"/>
    </xf>
    <xf numFmtId="0" fontId="13" fillId="3" borderId="18" xfId="3" applyFont="1" applyFill="1" applyBorder="1" applyAlignment="1">
      <alignment horizontal="center" vertical="center"/>
    </xf>
    <xf numFmtId="0" fontId="10" fillId="5" borderId="17" xfId="2" applyFont="1" applyFill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0" fillId="5" borderId="18" xfId="2" applyFont="1" applyFill="1" applyBorder="1" applyAlignment="1">
      <alignment vertical="center"/>
    </xf>
    <xf numFmtId="0" fontId="10" fillId="3" borderId="18" xfId="2" applyFont="1" applyFill="1" applyBorder="1" applyAlignment="1">
      <alignment vertical="center"/>
    </xf>
    <xf numFmtId="1" fontId="14" fillId="5" borderId="17" xfId="3" applyNumberFormat="1" applyFont="1" applyFill="1" applyBorder="1" applyAlignment="1">
      <alignment horizontal="right" vertical="center"/>
    </xf>
    <xf numFmtId="1" fontId="14" fillId="5" borderId="18" xfId="3" applyNumberFormat="1" applyFont="1" applyFill="1" applyBorder="1" applyAlignment="1">
      <alignment horizontal="right" vertical="center"/>
    </xf>
    <xf numFmtId="1" fontId="14" fillId="3" borderId="18" xfId="3" applyNumberFormat="1" applyFont="1" applyFill="1" applyBorder="1" applyAlignment="1">
      <alignment horizontal="right" vertical="center"/>
    </xf>
    <xf numFmtId="179" fontId="14" fillId="5" borderId="17" xfId="3" applyNumberFormat="1" applyFont="1" applyFill="1" applyBorder="1" applyAlignment="1">
      <alignment horizontal="right" vertical="center"/>
    </xf>
    <xf numFmtId="180" fontId="14" fillId="5" borderId="18" xfId="3" applyNumberFormat="1" applyFont="1" applyFill="1" applyBorder="1" applyAlignment="1">
      <alignment horizontal="right" vertical="center"/>
    </xf>
    <xf numFmtId="180" fontId="14" fillId="3" borderId="18" xfId="3" applyNumberFormat="1" applyFont="1" applyFill="1" applyBorder="1" applyAlignment="1">
      <alignment horizontal="right" vertical="center"/>
    </xf>
    <xf numFmtId="176" fontId="14" fillId="5" borderId="17" xfId="3" applyNumberFormat="1" applyFont="1" applyFill="1" applyBorder="1" applyAlignment="1">
      <alignment horizontal="right" vertical="center"/>
    </xf>
    <xf numFmtId="177" fontId="14" fillId="0" borderId="19" xfId="3" applyNumberFormat="1" applyFont="1" applyBorder="1" applyAlignment="1">
      <alignment horizontal="right" vertical="center"/>
    </xf>
    <xf numFmtId="176" fontId="14" fillId="5" borderId="18" xfId="3" applyNumberFormat="1" applyFont="1" applyFill="1" applyBorder="1" applyAlignment="1">
      <alignment horizontal="right" vertical="center"/>
    </xf>
    <xf numFmtId="176" fontId="14" fillId="3" borderId="18" xfId="3" applyNumberFormat="1" applyFont="1" applyFill="1" applyBorder="1" applyAlignment="1">
      <alignment horizontal="right" vertical="center"/>
    </xf>
    <xf numFmtId="0" fontId="14" fillId="5" borderId="17" xfId="3" applyFont="1" applyFill="1" applyBorder="1" applyAlignment="1">
      <alignment horizontal="center" vertical="center"/>
    </xf>
    <xf numFmtId="0" fontId="14" fillId="5" borderId="18" xfId="3" applyFont="1" applyFill="1" applyBorder="1" applyAlignment="1">
      <alignment horizontal="center" vertical="center"/>
    </xf>
    <xf numFmtId="0" fontId="14" fillId="3" borderId="18" xfId="3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0" fillId="0" borderId="16" xfId="1" applyFont="1" applyBorder="1">
      <alignment vertical="center"/>
    </xf>
    <xf numFmtId="0" fontId="0" fillId="0" borderId="21" xfId="0" applyBorder="1" applyAlignment="1">
      <alignment horizontal="center" vertical="center"/>
    </xf>
  </cellXfs>
  <cellStyles count="4">
    <cellStyle name="쉼표 [0]" xfId="1" builtinId="6"/>
    <cellStyle name="쉼표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B5" sqref="B5"/>
    </sheetView>
  </sheetViews>
  <sheetFormatPr defaultRowHeight="16.5"/>
  <cols>
    <col min="1" max="1" width="17.625" customWidth="1"/>
    <col min="2" max="2" width="23.625" customWidth="1"/>
    <col min="3" max="3" width="23.625" style="14" customWidth="1"/>
  </cols>
  <sheetData>
    <row r="1" spans="1:4" ht="24.75" customHeight="1" thickBot="1">
      <c r="A1" s="38" t="s">
        <v>26</v>
      </c>
      <c r="B1" s="38"/>
      <c r="C1" s="38"/>
    </row>
    <row r="2" spans="1:4" ht="27" customHeight="1">
      <c r="A2" s="1" t="s">
        <v>0</v>
      </c>
      <c r="B2" s="2" t="s">
        <v>1</v>
      </c>
      <c r="C2" s="3" t="s">
        <v>2</v>
      </c>
    </row>
    <row r="3" spans="1:4" ht="27" customHeight="1">
      <c r="A3" s="4" t="s">
        <v>3</v>
      </c>
      <c r="B3" s="5">
        <v>21899560</v>
      </c>
      <c r="C3" s="6" t="s">
        <v>4</v>
      </c>
    </row>
    <row r="4" spans="1:4" ht="27" customHeight="1">
      <c r="A4" s="154" t="s">
        <v>646</v>
      </c>
      <c r="B4" s="155">
        <v>1020000</v>
      </c>
      <c r="C4" s="156" t="s">
        <v>4</v>
      </c>
      <c r="D4" t="s">
        <v>666</v>
      </c>
    </row>
    <row r="5" spans="1:4" ht="27" customHeight="1">
      <c r="A5" s="4" t="s">
        <v>5</v>
      </c>
      <c r="B5" s="5">
        <v>1796100</v>
      </c>
      <c r="C5" s="6" t="s">
        <v>6</v>
      </c>
    </row>
    <row r="6" spans="1:4" ht="27" customHeight="1">
      <c r="A6" s="4" t="s">
        <v>7</v>
      </c>
      <c r="B6" s="5">
        <v>3631630</v>
      </c>
      <c r="C6" s="6" t="s">
        <v>4</v>
      </c>
    </row>
    <row r="7" spans="1:4" ht="27" customHeight="1">
      <c r="A7" s="39" t="s">
        <v>8</v>
      </c>
      <c r="B7" s="5">
        <v>1001231</v>
      </c>
      <c r="C7" s="6" t="s">
        <v>9</v>
      </c>
      <c r="D7" t="s">
        <v>669</v>
      </c>
    </row>
    <row r="8" spans="1:4" ht="27" customHeight="1">
      <c r="A8" s="40"/>
      <c r="B8" s="5">
        <v>0</v>
      </c>
      <c r="C8" s="6" t="s">
        <v>10</v>
      </c>
    </row>
    <row r="9" spans="1:4" ht="27" customHeight="1">
      <c r="A9" s="4" t="s">
        <v>11</v>
      </c>
      <c r="B9" s="5">
        <v>65960</v>
      </c>
      <c r="C9" s="6" t="s">
        <v>4</v>
      </c>
      <c r="D9" t="s">
        <v>662</v>
      </c>
    </row>
    <row r="10" spans="1:4" ht="27" customHeight="1">
      <c r="A10" s="4" t="s">
        <v>12</v>
      </c>
      <c r="B10" s="5">
        <v>671900</v>
      </c>
      <c r="C10" s="6" t="s">
        <v>4</v>
      </c>
      <c r="D10" t="s">
        <v>671</v>
      </c>
    </row>
    <row r="11" spans="1:4" ht="27" customHeight="1">
      <c r="A11" s="7" t="s">
        <v>13</v>
      </c>
      <c r="B11" s="5">
        <f>2400+2441000</f>
        <v>2443400</v>
      </c>
      <c r="C11" s="6" t="s">
        <v>4</v>
      </c>
      <c r="D11" t="s">
        <v>665</v>
      </c>
    </row>
    <row r="12" spans="1:4" ht="27" customHeight="1">
      <c r="A12" s="8" t="s">
        <v>14</v>
      </c>
      <c r="B12" s="5">
        <f>38170+43390</f>
        <v>81560</v>
      </c>
      <c r="C12" s="6" t="s">
        <v>4</v>
      </c>
    </row>
    <row r="13" spans="1:4" ht="27" customHeight="1">
      <c r="A13" s="8" t="s">
        <v>15</v>
      </c>
      <c r="B13" s="5">
        <f>1111000+11445900</f>
        <v>12556900</v>
      </c>
      <c r="C13" s="6" t="s">
        <v>4</v>
      </c>
      <c r="D13" t="s">
        <v>668</v>
      </c>
    </row>
    <row r="14" spans="1:4" ht="27" customHeight="1">
      <c r="A14" s="4" t="s">
        <v>16</v>
      </c>
      <c r="B14" s="5">
        <v>860</v>
      </c>
      <c r="C14" s="6" t="s">
        <v>4</v>
      </c>
    </row>
    <row r="15" spans="1:4" ht="27" customHeight="1">
      <c r="A15" s="4" t="s">
        <v>17</v>
      </c>
      <c r="B15" s="5">
        <v>199590</v>
      </c>
      <c r="C15" s="6" t="s">
        <v>4</v>
      </c>
    </row>
    <row r="16" spans="1:4" ht="27" customHeight="1">
      <c r="A16" s="4" t="s">
        <v>18</v>
      </c>
      <c r="B16" s="5">
        <v>3300000</v>
      </c>
      <c r="C16" s="6" t="s">
        <v>4</v>
      </c>
    </row>
    <row r="17" spans="1:4" ht="27" customHeight="1">
      <c r="A17" s="4" t="s">
        <v>19</v>
      </c>
      <c r="B17" s="5">
        <v>721000</v>
      </c>
      <c r="C17" s="6" t="s">
        <v>4</v>
      </c>
      <c r="D17" t="s">
        <v>670</v>
      </c>
    </row>
    <row r="18" spans="1:4" ht="27" customHeight="1">
      <c r="A18" s="4" t="s">
        <v>20</v>
      </c>
      <c r="B18" s="5">
        <v>1083359</v>
      </c>
      <c r="C18" s="6" t="s">
        <v>4</v>
      </c>
    </row>
    <row r="19" spans="1:4" ht="27" customHeight="1">
      <c r="A19" s="4" t="s">
        <v>21</v>
      </c>
      <c r="B19" s="5">
        <v>6471600</v>
      </c>
      <c r="C19" s="6" t="s">
        <v>4</v>
      </c>
    </row>
    <row r="20" spans="1:4" ht="27" customHeight="1">
      <c r="A20" s="4" t="s">
        <v>22</v>
      </c>
      <c r="B20" s="5">
        <v>930081</v>
      </c>
      <c r="C20" s="6" t="s">
        <v>4</v>
      </c>
      <c r="D20" t="s">
        <v>663</v>
      </c>
    </row>
    <row r="21" spans="1:4" ht="27" customHeight="1">
      <c r="A21" s="8" t="s">
        <v>23</v>
      </c>
      <c r="B21" s="9">
        <f>707070+76870</f>
        <v>783940</v>
      </c>
      <c r="C21" s="10" t="s">
        <v>4</v>
      </c>
      <c r="D21" t="s">
        <v>667</v>
      </c>
    </row>
    <row r="22" spans="1:4" ht="27" customHeight="1">
      <c r="A22" s="8" t="s">
        <v>24</v>
      </c>
      <c r="B22" s="9">
        <f>200000+39530</f>
        <v>239530</v>
      </c>
      <c r="C22" s="10" t="s">
        <v>4</v>
      </c>
      <c r="D22" t="s">
        <v>664</v>
      </c>
    </row>
    <row r="23" spans="1:4" ht="27" customHeight="1" thickBot="1">
      <c r="A23" s="11" t="s">
        <v>25</v>
      </c>
      <c r="B23" s="12">
        <f>SUM(B3:B22)</f>
        <v>58898201</v>
      </c>
      <c r="C23" s="13"/>
    </row>
  </sheetData>
  <mergeCells count="2">
    <mergeCell ref="A1:C1"/>
    <mergeCell ref="A7:A8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workbookViewId="0">
      <selection activeCell="C17" sqref="C17"/>
    </sheetView>
  </sheetViews>
  <sheetFormatPr defaultRowHeight="12.75"/>
  <cols>
    <col min="1" max="1" width="12.875" style="47" customWidth="1"/>
    <col min="2" max="2" width="12.375" style="47" customWidth="1"/>
    <col min="3" max="3" width="17.5" style="47" bestFit="1" customWidth="1"/>
    <col min="4" max="6" width="14.375" style="47" customWidth="1"/>
    <col min="7" max="7" width="7.5" style="47" customWidth="1" collapsed="1"/>
    <col min="8" max="9" width="8.375" style="47" customWidth="1"/>
    <col min="10" max="256" width="9" style="47"/>
    <col min="257" max="257" width="12.875" style="47" customWidth="1"/>
    <col min="258" max="258" width="12.375" style="47" customWidth="1"/>
    <col min="259" max="259" width="17.5" style="47" bestFit="1" customWidth="1"/>
    <col min="260" max="262" width="14.375" style="47" customWidth="1"/>
    <col min="263" max="263" width="7.5" style="47" customWidth="1"/>
    <col min="264" max="265" width="8.375" style="47" customWidth="1"/>
    <col min="266" max="512" width="9" style="47"/>
    <col min="513" max="513" width="12.875" style="47" customWidth="1"/>
    <col min="514" max="514" width="12.375" style="47" customWidth="1"/>
    <col min="515" max="515" width="17.5" style="47" bestFit="1" customWidth="1"/>
    <col min="516" max="518" width="14.375" style="47" customWidth="1"/>
    <col min="519" max="519" width="7.5" style="47" customWidth="1"/>
    <col min="520" max="521" width="8.375" style="47" customWidth="1"/>
    <col min="522" max="768" width="9" style="47"/>
    <col min="769" max="769" width="12.875" style="47" customWidth="1"/>
    <col min="770" max="770" width="12.375" style="47" customWidth="1"/>
    <col min="771" max="771" width="17.5" style="47" bestFit="1" customWidth="1"/>
    <col min="772" max="774" width="14.375" style="47" customWidth="1"/>
    <col min="775" max="775" width="7.5" style="47" customWidth="1"/>
    <col min="776" max="777" width="8.375" style="47" customWidth="1"/>
    <col min="778" max="1024" width="9" style="47"/>
    <col min="1025" max="1025" width="12.875" style="47" customWidth="1"/>
    <col min="1026" max="1026" width="12.375" style="47" customWidth="1"/>
    <col min="1027" max="1027" width="17.5" style="47" bestFit="1" customWidth="1"/>
    <col min="1028" max="1030" width="14.375" style="47" customWidth="1"/>
    <col min="1031" max="1031" width="7.5" style="47" customWidth="1"/>
    <col min="1032" max="1033" width="8.375" style="47" customWidth="1"/>
    <col min="1034" max="1280" width="9" style="47"/>
    <col min="1281" max="1281" width="12.875" style="47" customWidth="1"/>
    <col min="1282" max="1282" width="12.375" style="47" customWidth="1"/>
    <col min="1283" max="1283" width="17.5" style="47" bestFit="1" customWidth="1"/>
    <col min="1284" max="1286" width="14.375" style="47" customWidth="1"/>
    <col min="1287" max="1287" width="7.5" style="47" customWidth="1"/>
    <col min="1288" max="1289" width="8.375" style="47" customWidth="1"/>
    <col min="1290" max="1536" width="9" style="47"/>
    <col min="1537" max="1537" width="12.875" style="47" customWidth="1"/>
    <col min="1538" max="1538" width="12.375" style="47" customWidth="1"/>
    <col min="1539" max="1539" width="17.5" style="47" bestFit="1" customWidth="1"/>
    <col min="1540" max="1542" width="14.375" style="47" customWidth="1"/>
    <col min="1543" max="1543" width="7.5" style="47" customWidth="1"/>
    <col min="1544" max="1545" width="8.375" style="47" customWidth="1"/>
    <col min="1546" max="1792" width="9" style="47"/>
    <col min="1793" max="1793" width="12.875" style="47" customWidth="1"/>
    <col min="1794" max="1794" width="12.375" style="47" customWidth="1"/>
    <col min="1795" max="1795" width="17.5" style="47" bestFit="1" customWidth="1"/>
    <col min="1796" max="1798" width="14.375" style="47" customWidth="1"/>
    <col min="1799" max="1799" width="7.5" style="47" customWidth="1"/>
    <col min="1800" max="1801" width="8.375" style="47" customWidth="1"/>
    <col min="1802" max="2048" width="9" style="47"/>
    <col min="2049" max="2049" width="12.875" style="47" customWidth="1"/>
    <col min="2050" max="2050" width="12.375" style="47" customWidth="1"/>
    <col min="2051" max="2051" width="17.5" style="47" bestFit="1" customWidth="1"/>
    <col min="2052" max="2054" width="14.375" style="47" customWidth="1"/>
    <col min="2055" max="2055" width="7.5" style="47" customWidth="1"/>
    <col min="2056" max="2057" width="8.375" style="47" customWidth="1"/>
    <col min="2058" max="2304" width="9" style="47"/>
    <col min="2305" max="2305" width="12.875" style="47" customWidth="1"/>
    <col min="2306" max="2306" width="12.375" style="47" customWidth="1"/>
    <col min="2307" max="2307" width="17.5" style="47" bestFit="1" customWidth="1"/>
    <col min="2308" max="2310" width="14.375" style="47" customWidth="1"/>
    <col min="2311" max="2311" width="7.5" style="47" customWidth="1"/>
    <col min="2312" max="2313" width="8.375" style="47" customWidth="1"/>
    <col min="2314" max="2560" width="9" style="47"/>
    <col min="2561" max="2561" width="12.875" style="47" customWidth="1"/>
    <col min="2562" max="2562" width="12.375" style="47" customWidth="1"/>
    <col min="2563" max="2563" width="17.5" style="47" bestFit="1" customWidth="1"/>
    <col min="2564" max="2566" width="14.375" style="47" customWidth="1"/>
    <col min="2567" max="2567" width="7.5" style="47" customWidth="1"/>
    <col min="2568" max="2569" width="8.375" style="47" customWidth="1"/>
    <col min="2570" max="2816" width="9" style="47"/>
    <col min="2817" max="2817" width="12.875" style="47" customWidth="1"/>
    <col min="2818" max="2818" width="12.375" style="47" customWidth="1"/>
    <col min="2819" max="2819" width="17.5" style="47" bestFit="1" customWidth="1"/>
    <col min="2820" max="2822" width="14.375" style="47" customWidth="1"/>
    <col min="2823" max="2823" width="7.5" style="47" customWidth="1"/>
    <col min="2824" max="2825" width="8.375" style="47" customWidth="1"/>
    <col min="2826" max="3072" width="9" style="47"/>
    <col min="3073" max="3073" width="12.875" style="47" customWidth="1"/>
    <col min="3074" max="3074" width="12.375" style="47" customWidth="1"/>
    <col min="3075" max="3075" width="17.5" style="47" bestFit="1" customWidth="1"/>
    <col min="3076" max="3078" width="14.375" style="47" customWidth="1"/>
    <col min="3079" max="3079" width="7.5" style="47" customWidth="1"/>
    <col min="3080" max="3081" width="8.375" style="47" customWidth="1"/>
    <col min="3082" max="3328" width="9" style="47"/>
    <col min="3329" max="3329" width="12.875" style="47" customWidth="1"/>
    <col min="3330" max="3330" width="12.375" style="47" customWidth="1"/>
    <col min="3331" max="3331" width="17.5" style="47" bestFit="1" customWidth="1"/>
    <col min="3332" max="3334" width="14.375" style="47" customWidth="1"/>
    <col min="3335" max="3335" width="7.5" style="47" customWidth="1"/>
    <col min="3336" max="3337" width="8.375" style="47" customWidth="1"/>
    <col min="3338" max="3584" width="9" style="47"/>
    <col min="3585" max="3585" width="12.875" style="47" customWidth="1"/>
    <col min="3586" max="3586" width="12.375" style="47" customWidth="1"/>
    <col min="3587" max="3587" width="17.5" style="47" bestFit="1" customWidth="1"/>
    <col min="3588" max="3590" width="14.375" style="47" customWidth="1"/>
    <col min="3591" max="3591" width="7.5" style="47" customWidth="1"/>
    <col min="3592" max="3593" width="8.375" style="47" customWidth="1"/>
    <col min="3594" max="3840" width="9" style="47"/>
    <col min="3841" max="3841" width="12.875" style="47" customWidth="1"/>
    <col min="3842" max="3842" width="12.375" style="47" customWidth="1"/>
    <col min="3843" max="3843" width="17.5" style="47" bestFit="1" customWidth="1"/>
    <col min="3844" max="3846" width="14.375" style="47" customWidth="1"/>
    <col min="3847" max="3847" width="7.5" style="47" customWidth="1"/>
    <col min="3848" max="3849" width="8.375" style="47" customWidth="1"/>
    <col min="3850" max="4096" width="9" style="47"/>
    <col min="4097" max="4097" width="12.875" style="47" customWidth="1"/>
    <col min="4098" max="4098" width="12.375" style="47" customWidth="1"/>
    <col min="4099" max="4099" width="17.5" style="47" bestFit="1" customWidth="1"/>
    <col min="4100" max="4102" width="14.375" style="47" customWidth="1"/>
    <col min="4103" max="4103" width="7.5" style="47" customWidth="1"/>
    <col min="4104" max="4105" width="8.375" style="47" customWidth="1"/>
    <col min="4106" max="4352" width="9" style="47"/>
    <col min="4353" max="4353" width="12.875" style="47" customWidth="1"/>
    <col min="4354" max="4354" width="12.375" style="47" customWidth="1"/>
    <col min="4355" max="4355" width="17.5" style="47" bestFit="1" customWidth="1"/>
    <col min="4356" max="4358" width="14.375" style="47" customWidth="1"/>
    <col min="4359" max="4359" width="7.5" style="47" customWidth="1"/>
    <col min="4360" max="4361" width="8.375" style="47" customWidth="1"/>
    <col min="4362" max="4608" width="9" style="47"/>
    <col min="4609" max="4609" width="12.875" style="47" customWidth="1"/>
    <col min="4610" max="4610" width="12.375" style="47" customWidth="1"/>
    <col min="4611" max="4611" width="17.5" style="47" bestFit="1" customWidth="1"/>
    <col min="4612" max="4614" width="14.375" style="47" customWidth="1"/>
    <col min="4615" max="4615" width="7.5" style="47" customWidth="1"/>
    <col min="4616" max="4617" width="8.375" style="47" customWidth="1"/>
    <col min="4618" max="4864" width="9" style="47"/>
    <col min="4865" max="4865" width="12.875" style="47" customWidth="1"/>
    <col min="4866" max="4866" width="12.375" style="47" customWidth="1"/>
    <col min="4867" max="4867" width="17.5" style="47" bestFit="1" customWidth="1"/>
    <col min="4868" max="4870" width="14.375" style="47" customWidth="1"/>
    <col min="4871" max="4871" width="7.5" style="47" customWidth="1"/>
    <col min="4872" max="4873" width="8.375" style="47" customWidth="1"/>
    <col min="4874" max="5120" width="9" style="47"/>
    <col min="5121" max="5121" width="12.875" style="47" customWidth="1"/>
    <col min="5122" max="5122" width="12.375" style="47" customWidth="1"/>
    <col min="5123" max="5123" width="17.5" style="47" bestFit="1" customWidth="1"/>
    <col min="5124" max="5126" width="14.375" style="47" customWidth="1"/>
    <col min="5127" max="5127" width="7.5" style="47" customWidth="1"/>
    <col min="5128" max="5129" width="8.375" style="47" customWidth="1"/>
    <col min="5130" max="5376" width="9" style="47"/>
    <col min="5377" max="5377" width="12.875" style="47" customWidth="1"/>
    <col min="5378" max="5378" width="12.375" style="47" customWidth="1"/>
    <col min="5379" max="5379" width="17.5" style="47" bestFit="1" customWidth="1"/>
    <col min="5380" max="5382" width="14.375" style="47" customWidth="1"/>
    <col min="5383" max="5383" width="7.5" style="47" customWidth="1"/>
    <col min="5384" max="5385" width="8.375" style="47" customWidth="1"/>
    <col min="5386" max="5632" width="9" style="47"/>
    <col min="5633" max="5633" width="12.875" style="47" customWidth="1"/>
    <col min="5634" max="5634" width="12.375" style="47" customWidth="1"/>
    <col min="5635" max="5635" width="17.5" style="47" bestFit="1" customWidth="1"/>
    <col min="5636" max="5638" width="14.375" style="47" customWidth="1"/>
    <col min="5639" max="5639" width="7.5" style="47" customWidth="1"/>
    <col min="5640" max="5641" width="8.375" style="47" customWidth="1"/>
    <col min="5642" max="5888" width="9" style="47"/>
    <col min="5889" max="5889" width="12.875" style="47" customWidth="1"/>
    <col min="5890" max="5890" width="12.375" style="47" customWidth="1"/>
    <col min="5891" max="5891" width="17.5" style="47" bestFit="1" customWidth="1"/>
    <col min="5892" max="5894" width="14.375" style="47" customWidth="1"/>
    <col min="5895" max="5895" width="7.5" style="47" customWidth="1"/>
    <col min="5896" max="5897" width="8.375" style="47" customWidth="1"/>
    <col min="5898" max="6144" width="9" style="47"/>
    <col min="6145" max="6145" width="12.875" style="47" customWidth="1"/>
    <col min="6146" max="6146" width="12.375" style="47" customWidth="1"/>
    <col min="6147" max="6147" width="17.5" style="47" bestFit="1" customWidth="1"/>
    <col min="6148" max="6150" width="14.375" style="47" customWidth="1"/>
    <col min="6151" max="6151" width="7.5" style="47" customWidth="1"/>
    <col min="6152" max="6153" width="8.375" style="47" customWidth="1"/>
    <col min="6154" max="6400" width="9" style="47"/>
    <col min="6401" max="6401" width="12.875" style="47" customWidth="1"/>
    <col min="6402" max="6402" width="12.375" style="47" customWidth="1"/>
    <col min="6403" max="6403" width="17.5" style="47" bestFit="1" customWidth="1"/>
    <col min="6404" max="6406" width="14.375" style="47" customWidth="1"/>
    <col min="6407" max="6407" width="7.5" style="47" customWidth="1"/>
    <col min="6408" max="6409" width="8.375" style="47" customWidth="1"/>
    <col min="6410" max="6656" width="9" style="47"/>
    <col min="6657" max="6657" width="12.875" style="47" customWidth="1"/>
    <col min="6658" max="6658" width="12.375" style="47" customWidth="1"/>
    <col min="6659" max="6659" width="17.5" style="47" bestFit="1" customWidth="1"/>
    <col min="6660" max="6662" width="14.375" style="47" customWidth="1"/>
    <col min="6663" max="6663" width="7.5" style="47" customWidth="1"/>
    <col min="6664" max="6665" width="8.375" style="47" customWidth="1"/>
    <col min="6666" max="6912" width="9" style="47"/>
    <col min="6913" max="6913" width="12.875" style="47" customWidth="1"/>
    <col min="6914" max="6914" width="12.375" style="47" customWidth="1"/>
    <col min="6915" max="6915" width="17.5" style="47" bestFit="1" customWidth="1"/>
    <col min="6916" max="6918" width="14.375" style="47" customWidth="1"/>
    <col min="6919" max="6919" width="7.5" style="47" customWidth="1"/>
    <col min="6920" max="6921" width="8.375" style="47" customWidth="1"/>
    <col min="6922" max="7168" width="9" style="47"/>
    <col min="7169" max="7169" width="12.875" style="47" customWidth="1"/>
    <col min="7170" max="7170" width="12.375" style="47" customWidth="1"/>
    <col min="7171" max="7171" width="17.5" style="47" bestFit="1" customWidth="1"/>
    <col min="7172" max="7174" width="14.375" style="47" customWidth="1"/>
    <col min="7175" max="7175" width="7.5" style="47" customWidth="1"/>
    <col min="7176" max="7177" width="8.375" style="47" customWidth="1"/>
    <col min="7178" max="7424" width="9" style="47"/>
    <col min="7425" max="7425" width="12.875" style="47" customWidth="1"/>
    <col min="7426" max="7426" width="12.375" style="47" customWidth="1"/>
    <col min="7427" max="7427" width="17.5" style="47" bestFit="1" customWidth="1"/>
    <col min="7428" max="7430" width="14.375" style="47" customWidth="1"/>
    <col min="7431" max="7431" width="7.5" style="47" customWidth="1"/>
    <col min="7432" max="7433" width="8.375" style="47" customWidth="1"/>
    <col min="7434" max="7680" width="9" style="47"/>
    <col min="7681" max="7681" width="12.875" style="47" customWidth="1"/>
    <col min="7682" max="7682" width="12.375" style="47" customWidth="1"/>
    <col min="7683" max="7683" width="17.5" style="47" bestFit="1" customWidth="1"/>
    <col min="7684" max="7686" width="14.375" style="47" customWidth="1"/>
    <col min="7687" max="7687" width="7.5" style="47" customWidth="1"/>
    <col min="7688" max="7689" width="8.375" style="47" customWidth="1"/>
    <col min="7690" max="7936" width="9" style="47"/>
    <col min="7937" max="7937" width="12.875" style="47" customWidth="1"/>
    <col min="7938" max="7938" width="12.375" style="47" customWidth="1"/>
    <col min="7939" max="7939" width="17.5" style="47" bestFit="1" customWidth="1"/>
    <col min="7940" max="7942" width="14.375" style="47" customWidth="1"/>
    <col min="7943" max="7943" width="7.5" style="47" customWidth="1"/>
    <col min="7944" max="7945" width="8.375" style="47" customWidth="1"/>
    <col min="7946" max="8192" width="9" style="47"/>
    <col min="8193" max="8193" width="12.875" style="47" customWidth="1"/>
    <col min="8194" max="8194" width="12.375" style="47" customWidth="1"/>
    <col min="8195" max="8195" width="17.5" style="47" bestFit="1" customWidth="1"/>
    <col min="8196" max="8198" width="14.375" style="47" customWidth="1"/>
    <col min="8199" max="8199" width="7.5" style="47" customWidth="1"/>
    <col min="8200" max="8201" width="8.375" style="47" customWidth="1"/>
    <col min="8202" max="8448" width="9" style="47"/>
    <col min="8449" max="8449" width="12.875" style="47" customWidth="1"/>
    <col min="8450" max="8450" width="12.375" style="47" customWidth="1"/>
    <col min="8451" max="8451" width="17.5" style="47" bestFit="1" customWidth="1"/>
    <col min="8452" max="8454" width="14.375" style="47" customWidth="1"/>
    <col min="8455" max="8455" width="7.5" style="47" customWidth="1"/>
    <col min="8456" max="8457" width="8.375" style="47" customWidth="1"/>
    <col min="8458" max="8704" width="9" style="47"/>
    <col min="8705" max="8705" width="12.875" style="47" customWidth="1"/>
    <col min="8706" max="8706" width="12.375" style="47" customWidth="1"/>
    <col min="8707" max="8707" width="17.5" style="47" bestFit="1" customWidth="1"/>
    <col min="8708" max="8710" width="14.375" style="47" customWidth="1"/>
    <col min="8711" max="8711" width="7.5" style="47" customWidth="1"/>
    <col min="8712" max="8713" width="8.375" style="47" customWidth="1"/>
    <col min="8714" max="8960" width="9" style="47"/>
    <col min="8961" max="8961" width="12.875" style="47" customWidth="1"/>
    <col min="8962" max="8962" width="12.375" style="47" customWidth="1"/>
    <col min="8963" max="8963" width="17.5" style="47" bestFit="1" customWidth="1"/>
    <col min="8964" max="8966" width="14.375" style="47" customWidth="1"/>
    <col min="8967" max="8967" width="7.5" style="47" customWidth="1"/>
    <col min="8968" max="8969" width="8.375" style="47" customWidth="1"/>
    <col min="8970" max="9216" width="9" style="47"/>
    <col min="9217" max="9217" width="12.875" style="47" customWidth="1"/>
    <col min="9218" max="9218" width="12.375" style="47" customWidth="1"/>
    <col min="9219" max="9219" width="17.5" style="47" bestFit="1" customWidth="1"/>
    <col min="9220" max="9222" width="14.375" style="47" customWidth="1"/>
    <col min="9223" max="9223" width="7.5" style="47" customWidth="1"/>
    <col min="9224" max="9225" width="8.375" style="47" customWidth="1"/>
    <col min="9226" max="9472" width="9" style="47"/>
    <col min="9473" max="9473" width="12.875" style="47" customWidth="1"/>
    <col min="9474" max="9474" width="12.375" style="47" customWidth="1"/>
    <col min="9475" max="9475" width="17.5" style="47" bestFit="1" customWidth="1"/>
    <col min="9476" max="9478" width="14.375" style="47" customWidth="1"/>
    <col min="9479" max="9479" width="7.5" style="47" customWidth="1"/>
    <col min="9480" max="9481" width="8.375" style="47" customWidth="1"/>
    <col min="9482" max="9728" width="9" style="47"/>
    <col min="9729" max="9729" width="12.875" style="47" customWidth="1"/>
    <col min="9730" max="9730" width="12.375" style="47" customWidth="1"/>
    <col min="9731" max="9731" width="17.5" style="47" bestFit="1" customWidth="1"/>
    <col min="9732" max="9734" width="14.375" style="47" customWidth="1"/>
    <col min="9735" max="9735" width="7.5" style="47" customWidth="1"/>
    <col min="9736" max="9737" width="8.375" style="47" customWidth="1"/>
    <col min="9738" max="9984" width="9" style="47"/>
    <col min="9985" max="9985" width="12.875" style="47" customWidth="1"/>
    <col min="9986" max="9986" width="12.375" style="47" customWidth="1"/>
    <col min="9987" max="9987" width="17.5" style="47" bestFit="1" customWidth="1"/>
    <col min="9988" max="9990" width="14.375" style="47" customWidth="1"/>
    <col min="9991" max="9991" width="7.5" style="47" customWidth="1"/>
    <col min="9992" max="9993" width="8.375" style="47" customWidth="1"/>
    <col min="9994" max="10240" width="9" style="47"/>
    <col min="10241" max="10241" width="12.875" style="47" customWidth="1"/>
    <col min="10242" max="10242" width="12.375" style="47" customWidth="1"/>
    <col min="10243" max="10243" width="17.5" style="47" bestFit="1" customWidth="1"/>
    <col min="10244" max="10246" width="14.375" style="47" customWidth="1"/>
    <col min="10247" max="10247" width="7.5" style="47" customWidth="1"/>
    <col min="10248" max="10249" width="8.375" style="47" customWidth="1"/>
    <col min="10250" max="10496" width="9" style="47"/>
    <col min="10497" max="10497" width="12.875" style="47" customWidth="1"/>
    <col min="10498" max="10498" width="12.375" style="47" customWidth="1"/>
    <col min="10499" max="10499" width="17.5" style="47" bestFit="1" customWidth="1"/>
    <col min="10500" max="10502" width="14.375" style="47" customWidth="1"/>
    <col min="10503" max="10503" width="7.5" style="47" customWidth="1"/>
    <col min="10504" max="10505" width="8.375" style="47" customWidth="1"/>
    <col min="10506" max="10752" width="9" style="47"/>
    <col min="10753" max="10753" width="12.875" style="47" customWidth="1"/>
    <col min="10754" max="10754" width="12.375" style="47" customWidth="1"/>
    <col min="10755" max="10755" width="17.5" style="47" bestFit="1" customWidth="1"/>
    <col min="10756" max="10758" width="14.375" style="47" customWidth="1"/>
    <col min="10759" max="10759" width="7.5" style="47" customWidth="1"/>
    <col min="10760" max="10761" width="8.375" style="47" customWidth="1"/>
    <col min="10762" max="11008" width="9" style="47"/>
    <col min="11009" max="11009" width="12.875" style="47" customWidth="1"/>
    <col min="11010" max="11010" width="12.375" style="47" customWidth="1"/>
    <col min="11011" max="11011" width="17.5" style="47" bestFit="1" customWidth="1"/>
    <col min="11012" max="11014" width="14.375" style="47" customWidth="1"/>
    <col min="11015" max="11015" width="7.5" style="47" customWidth="1"/>
    <col min="11016" max="11017" width="8.375" style="47" customWidth="1"/>
    <col min="11018" max="11264" width="9" style="47"/>
    <col min="11265" max="11265" width="12.875" style="47" customWidth="1"/>
    <col min="11266" max="11266" width="12.375" style="47" customWidth="1"/>
    <col min="11267" max="11267" width="17.5" style="47" bestFit="1" customWidth="1"/>
    <col min="11268" max="11270" width="14.375" style="47" customWidth="1"/>
    <col min="11271" max="11271" width="7.5" style="47" customWidth="1"/>
    <col min="11272" max="11273" width="8.375" style="47" customWidth="1"/>
    <col min="11274" max="11520" width="9" style="47"/>
    <col min="11521" max="11521" width="12.875" style="47" customWidth="1"/>
    <col min="11522" max="11522" width="12.375" style="47" customWidth="1"/>
    <col min="11523" max="11523" width="17.5" style="47" bestFit="1" customWidth="1"/>
    <col min="11524" max="11526" width="14.375" style="47" customWidth="1"/>
    <col min="11527" max="11527" width="7.5" style="47" customWidth="1"/>
    <col min="11528" max="11529" width="8.375" style="47" customWidth="1"/>
    <col min="11530" max="11776" width="9" style="47"/>
    <col min="11777" max="11777" width="12.875" style="47" customWidth="1"/>
    <col min="11778" max="11778" width="12.375" style="47" customWidth="1"/>
    <col min="11779" max="11779" width="17.5" style="47" bestFit="1" customWidth="1"/>
    <col min="11780" max="11782" width="14.375" style="47" customWidth="1"/>
    <col min="11783" max="11783" width="7.5" style="47" customWidth="1"/>
    <col min="11784" max="11785" width="8.375" style="47" customWidth="1"/>
    <col min="11786" max="12032" width="9" style="47"/>
    <col min="12033" max="12033" width="12.875" style="47" customWidth="1"/>
    <col min="12034" max="12034" width="12.375" style="47" customWidth="1"/>
    <col min="12035" max="12035" width="17.5" style="47" bestFit="1" customWidth="1"/>
    <col min="12036" max="12038" width="14.375" style="47" customWidth="1"/>
    <col min="12039" max="12039" width="7.5" style="47" customWidth="1"/>
    <col min="12040" max="12041" width="8.375" style="47" customWidth="1"/>
    <col min="12042" max="12288" width="9" style="47"/>
    <col min="12289" max="12289" width="12.875" style="47" customWidth="1"/>
    <col min="12290" max="12290" width="12.375" style="47" customWidth="1"/>
    <col min="12291" max="12291" width="17.5" style="47" bestFit="1" customWidth="1"/>
    <col min="12292" max="12294" width="14.375" style="47" customWidth="1"/>
    <col min="12295" max="12295" width="7.5" style="47" customWidth="1"/>
    <col min="12296" max="12297" width="8.375" style="47" customWidth="1"/>
    <col min="12298" max="12544" width="9" style="47"/>
    <col min="12545" max="12545" width="12.875" style="47" customWidth="1"/>
    <col min="12546" max="12546" width="12.375" style="47" customWidth="1"/>
    <col min="12547" max="12547" width="17.5" style="47" bestFit="1" customWidth="1"/>
    <col min="12548" max="12550" width="14.375" style="47" customWidth="1"/>
    <col min="12551" max="12551" width="7.5" style="47" customWidth="1"/>
    <col min="12552" max="12553" width="8.375" style="47" customWidth="1"/>
    <col min="12554" max="12800" width="9" style="47"/>
    <col min="12801" max="12801" width="12.875" style="47" customWidth="1"/>
    <col min="12802" max="12802" width="12.375" style="47" customWidth="1"/>
    <col min="12803" max="12803" width="17.5" style="47" bestFit="1" customWidth="1"/>
    <col min="12804" max="12806" width="14.375" style="47" customWidth="1"/>
    <col min="12807" max="12807" width="7.5" style="47" customWidth="1"/>
    <col min="12808" max="12809" width="8.375" style="47" customWidth="1"/>
    <col min="12810" max="13056" width="9" style="47"/>
    <col min="13057" max="13057" width="12.875" style="47" customWidth="1"/>
    <col min="13058" max="13058" width="12.375" style="47" customWidth="1"/>
    <col min="13059" max="13059" width="17.5" style="47" bestFit="1" customWidth="1"/>
    <col min="13060" max="13062" width="14.375" style="47" customWidth="1"/>
    <col min="13063" max="13063" width="7.5" style="47" customWidth="1"/>
    <col min="13064" max="13065" width="8.375" style="47" customWidth="1"/>
    <col min="13066" max="13312" width="9" style="47"/>
    <col min="13313" max="13313" width="12.875" style="47" customWidth="1"/>
    <col min="13314" max="13314" width="12.375" style="47" customWidth="1"/>
    <col min="13315" max="13315" width="17.5" style="47" bestFit="1" customWidth="1"/>
    <col min="13316" max="13318" width="14.375" style="47" customWidth="1"/>
    <col min="13319" max="13319" width="7.5" style="47" customWidth="1"/>
    <col min="13320" max="13321" width="8.375" style="47" customWidth="1"/>
    <col min="13322" max="13568" width="9" style="47"/>
    <col min="13569" max="13569" width="12.875" style="47" customWidth="1"/>
    <col min="13570" max="13570" width="12.375" style="47" customWidth="1"/>
    <col min="13571" max="13571" width="17.5" style="47" bestFit="1" customWidth="1"/>
    <col min="13572" max="13574" width="14.375" style="47" customWidth="1"/>
    <col min="13575" max="13575" width="7.5" style="47" customWidth="1"/>
    <col min="13576" max="13577" width="8.375" style="47" customWidth="1"/>
    <col min="13578" max="13824" width="9" style="47"/>
    <col min="13825" max="13825" width="12.875" style="47" customWidth="1"/>
    <col min="13826" max="13826" width="12.375" style="47" customWidth="1"/>
    <col min="13827" max="13827" width="17.5" style="47" bestFit="1" customWidth="1"/>
    <col min="13828" max="13830" width="14.375" style="47" customWidth="1"/>
    <col min="13831" max="13831" width="7.5" style="47" customWidth="1"/>
    <col min="13832" max="13833" width="8.375" style="47" customWidth="1"/>
    <col min="13834" max="14080" width="9" style="47"/>
    <col min="14081" max="14081" width="12.875" style="47" customWidth="1"/>
    <col min="14082" max="14082" width="12.375" style="47" customWidth="1"/>
    <col min="14083" max="14083" width="17.5" style="47" bestFit="1" customWidth="1"/>
    <col min="14084" max="14086" width="14.375" style="47" customWidth="1"/>
    <col min="14087" max="14087" width="7.5" style="47" customWidth="1"/>
    <col min="14088" max="14089" width="8.375" style="47" customWidth="1"/>
    <col min="14090" max="14336" width="9" style="47"/>
    <col min="14337" max="14337" width="12.875" style="47" customWidth="1"/>
    <col min="14338" max="14338" width="12.375" style="47" customWidth="1"/>
    <col min="14339" max="14339" width="17.5" style="47" bestFit="1" customWidth="1"/>
    <col min="14340" max="14342" width="14.375" style="47" customWidth="1"/>
    <col min="14343" max="14343" width="7.5" style="47" customWidth="1"/>
    <col min="14344" max="14345" width="8.375" style="47" customWidth="1"/>
    <col min="14346" max="14592" width="9" style="47"/>
    <col min="14593" max="14593" width="12.875" style="47" customWidth="1"/>
    <col min="14594" max="14594" width="12.375" style="47" customWidth="1"/>
    <col min="14595" max="14595" width="17.5" style="47" bestFit="1" customWidth="1"/>
    <col min="14596" max="14598" width="14.375" style="47" customWidth="1"/>
    <col min="14599" max="14599" width="7.5" style="47" customWidth="1"/>
    <col min="14600" max="14601" width="8.375" style="47" customWidth="1"/>
    <col min="14602" max="14848" width="9" style="47"/>
    <col min="14849" max="14849" width="12.875" style="47" customWidth="1"/>
    <col min="14850" max="14850" width="12.375" style="47" customWidth="1"/>
    <col min="14851" max="14851" width="17.5" style="47" bestFit="1" customWidth="1"/>
    <col min="14852" max="14854" width="14.375" style="47" customWidth="1"/>
    <col min="14855" max="14855" width="7.5" style="47" customWidth="1"/>
    <col min="14856" max="14857" width="8.375" style="47" customWidth="1"/>
    <col min="14858" max="15104" width="9" style="47"/>
    <col min="15105" max="15105" width="12.875" style="47" customWidth="1"/>
    <col min="15106" max="15106" width="12.375" style="47" customWidth="1"/>
    <col min="15107" max="15107" width="17.5" style="47" bestFit="1" customWidth="1"/>
    <col min="15108" max="15110" width="14.375" style="47" customWidth="1"/>
    <col min="15111" max="15111" width="7.5" style="47" customWidth="1"/>
    <col min="15112" max="15113" width="8.375" style="47" customWidth="1"/>
    <col min="15114" max="15360" width="9" style="47"/>
    <col min="15361" max="15361" width="12.875" style="47" customWidth="1"/>
    <col min="15362" max="15362" width="12.375" style="47" customWidth="1"/>
    <col min="15363" max="15363" width="17.5" style="47" bestFit="1" customWidth="1"/>
    <col min="15364" max="15366" width="14.375" style="47" customWidth="1"/>
    <col min="15367" max="15367" width="7.5" style="47" customWidth="1"/>
    <col min="15368" max="15369" width="8.375" style="47" customWidth="1"/>
    <col min="15370" max="15616" width="9" style="47"/>
    <col min="15617" max="15617" width="12.875" style="47" customWidth="1"/>
    <col min="15618" max="15618" width="12.375" style="47" customWidth="1"/>
    <col min="15619" max="15619" width="17.5" style="47" bestFit="1" customWidth="1"/>
    <col min="15620" max="15622" width="14.375" style="47" customWidth="1"/>
    <col min="15623" max="15623" width="7.5" style="47" customWidth="1"/>
    <col min="15624" max="15625" width="8.375" style="47" customWidth="1"/>
    <col min="15626" max="15872" width="9" style="47"/>
    <col min="15873" max="15873" width="12.875" style="47" customWidth="1"/>
    <col min="15874" max="15874" width="12.375" style="47" customWidth="1"/>
    <col min="15875" max="15875" width="17.5" style="47" bestFit="1" customWidth="1"/>
    <col min="15876" max="15878" width="14.375" style="47" customWidth="1"/>
    <col min="15879" max="15879" width="7.5" style="47" customWidth="1"/>
    <col min="15880" max="15881" width="8.375" style="47" customWidth="1"/>
    <col min="15882" max="16128" width="9" style="47"/>
    <col min="16129" max="16129" width="12.875" style="47" customWidth="1"/>
    <col min="16130" max="16130" width="12.375" style="47" customWidth="1"/>
    <col min="16131" max="16131" width="17.5" style="47" bestFit="1" customWidth="1"/>
    <col min="16132" max="16134" width="14.375" style="47" customWidth="1"/>
    <col min="16135" max="16135" width="7.5" style="47" customWidth="1"/>
    <col min="16136" max="16137" width="8.375" style="47" customWidth="1"/>
    <col min="16138" max="16384" width="9" style="47"/>
  </cols>
  <sheetData>
    <row r="1" spans="1:8" ht="20.100000000000001" customHeight="1">
      <c r="D1" s="117" t="s">
        <v>27</v>
      </c>
    </row>
    <row r="2" spans="1:8" ht="20.100000000000001" customHeight="1">
      <c r="A2" s="118" t="s">
        <v>28</v>
      </c>
    </row>
    <row r="3" spans="1:8" ht="20.100000000000001" customHeight="1" thickBot="1">
      <c r="A3" s="119" t="s">
        <v>29</v>
      </c>
      <c r="B3" s="119" t="s">
        <v>30</v>
      </c>
    </row>
    <row r="4" spans="1:8" ht="20.100000000000001" customHeight="1">
      <c r="A4" s="120" t="s">
        <v>31</v>
      </c>
      <c r="B4" s="121" t="s">
        <v>32</v>
      </c>
      <c r="C4" s="121" t="s">
        <v>33</v>
      </c>
      <c r="D4" s="121" t="s">
        <v>34</v>
      </c>
      <c r="E4" s="121" t="s">
        <v>35</v>
      </c>
      <c r="F4" s="121" t="s">
        <v>36</v>
      </c>
      <c r="G4" s="122" t="s">
        <v>37</v>
      </c>
      <c r="H4" s="116" t="s">
        <v>641</v>
      </c>
    </row>
    <row r="5" spans="1:8" ht="20.100000000000001" customHeight="1">
      <c r="A5" s="123" t="s">
        <v>38</v>
      </c>
      <c r="B5" s="56" t="s">
        <v>39</v>
      </c>
      <c r="C5" s="56" t="s">
        <v>40</v>
      </c>
      <c r="D5" s="58">
        <v>0</v>
      </c>
      <c r="E5" s="74">
        <v>18727600</v>
      </c>
      <c r="F5" s="74">
        <v>18727604</v>
      </c>
      <c r="G5" s="124" t="s">
        <v>41</v>
      </c>
    </row>
    <row r="6" spans="1:8" ht="20.100000000000001" customHeight="1">
      <c r="A6" s="123" t="s">
        <v>42</v>
      </c>
      <c r="B6" s="56" t="s">
        <v>39</v>
      </c>
      <c r="C6" s="56" t="s">
        <v>43</v>
      </c>
      <c r="D6" s="61">
        <v>6873540</v>
      </c>
      <c r="E6" s="58">
        <v>0</v>
      </c>
      <c r="F6" s="74">
        <v>11854064</v>
      </c>
      <c r="G6" s="124" t="s">
        <v>44</v>
      </c>
    </row>
    <row r="7" spans="1:8" ht="20.100000000000001" customHeight="1">
      <c r="A7" s="123" t="s">
        <v>45</v>
      </c>
      <c r="B7" s="56" t="s">
        <v>39</v>
      </c>
      <c r="C7" s="56" t="s">
        <v>46</v>
      </c>
      <c r="D7" s="57">
        <v>209000</v>
      </c>
      <c r="E7" s="58">
        <v>0</v>
      </c>
      <c r="F7" s="74">
        <v>11645064</v>
      </c>
      <c r="G7" s="124" t="s">
        <v>44</v>
      </c>
      <c r="H7" s="116" t="s">
        <v>648</v>
      </c>
    </row>
    <row r="8" spans="1:8" ht="20.100000000000001" customHeight="1">
      <c r="A8" s="123" t="s">
        <v>47</v>
      </c>
      <c r="B8" s="56" t="s">
        <v>39</v>
      </c>
      <c r="C8" s="56" t="s">
        <v>48</v>
      </c>
      <c r="D8" s="57">
        <v>721000</v>
      </c>
      <c r="E8" s="58">
        <v>0</v>
      </c>
      <c r="F8" s="74">
        <v>10924064</v>
      </c>
      <c r="G8" s="124" t="s">
        <v>44</v>
      </c>
      <c r="H8" s="116" t="s">
        <v>649</v>
      </c>
    </row>
    <row r="9" spans="1:8" ht="20.100000000000001" customHeight="1">
      <c r="A9" s="123" t="s">
        <v>49</v>
      </c>
      <c r="B9" s="56" t="s">
        <v>39</v>
      </c>
      <c r="C9" s="56" t="s">
        <v>50</v>
      </c>
      <c r="D9" s="58">
        <v>0</v>
      </c>
      <c r="E9" s="61">
        <v>3879350</v>
      </c>
      <c r="F9" s="74">
        <v>14803414</v>
      </c>
      <c r="G9" s="124" t="s">
        <v>51</v>
      </c>
    </row>
    <row r="10" spans="1:8" ht="20.100000000000001" customHeight="1">
      <c r="A10" s="123" t="s">
        <v>52</v>
      </c>
      <c r="B10" s="56" t="s">
        <v>39</v>
      </c>
      <c r="C10" s="56" t="s">
        <v>53</v>
      </c>
      <c r="D10" s="58">
        <v>0</v>
      </c>
      <c r="E10" s="61">
        <v>1812814</v>
      </c>
      <c r="F10" s="74">
        <v>16616228</v>
      </c>
      <c r="G10" s="124" t="s">
        <v>54</v>
      </c>
    </row>
    <row r="11" spans="1:8" ht="20.100000000000001" customHeight="1">
      <c r="A11" s="123" t="s">
        <v>55</v>
      </c>
      <c r="B11" s="56" t="s">
        <v>56</v>
      </c>
      <c r="C11" s="56" t="s">
        <v>57</v>
      </c>
      <c r="D11" s="57">
        <v>168000</v>
      </c>
      <c r="E11" s="58">
        <v>0</v>
      </c>
      <c r="F11" s="74">
        <v>16448228</v>
      </c>
      <c r="G11" s="124" t="s">
        <v>58</v>
      </c>
      <c r="H11" s="116" t="s">
        <v>645</v>
      </c>
    </row>
    <row r="12" spans="1:8" ht="20.100000000000001" customHeight="1">
      <c r="A12" s="123" t="s">
        <v>59</v>
      </c>
      <c r="B12" s="56" t="s">
        <v>56</v>
      </c>
      <c r="C12" s="56" t="s">
        <v>60</v>
      </c>
      <c r="D12" s="60">
        <v>60080</v>
      </c>
      <c r="E12" s="58">
        <v>0</v>
      </c>
      <c r="F12" s="74">
        <v>16388148</v>
      </c>
      <c r="G12" s="124" t="s">
        <v>58</v>
      </c>
      <c r="H12" s="116" t="s">
        <v>650</v>
      </c>
    </row>
    <row r="13" spans="1:8" ht="20.100000000000001" customHeight="1">
      <c r="A13" s="123" t="s">
        <v>61</v>
      </c>
      <c r="B13" s="56" t="s">
        <v>56</v>
      </c>
      <c r="C13" s="56" t="s">
        <v>60</v>
      </c>
      <c r="D13" s="57">
        <v>582720</v>
      </c>
      <c r="E13" s="58">
        <v>0</v>
      </c>
      <c r="F13" s="74">
        <v>15805428</v>
      </c>
      <c r="G13" s="124" t="s">
        <v>58</v>
      </c>
      <c r="H13" s="116" t="s">
        <v>651</v>
      </c>
    </row>
    <row r="14" spans="1:8" ht="20.100000000000001" customHeight="1">
      <c r="A14" s="123" t="s">
        <v>62</v>
      </c>
      <c r="B14" s="56" t="s">
        <v>56</v>
      </c>
      <c r="C14" s="56" t="s">
        <v>63</v>
      </c>
      <c r="D14" s="60">
        <v>64270</v>
      </c>
      <c r="E14" s="58">
        <v>0</v>
      </c>
      <c r="F14" s="74">
        <v>15741158</v>
      </c>
      <c r="G14" s="124" t="s">
        <v>58</v>
      </c>
      <c r="H14" s="116" t="s">
        <v>652</v>
      </c>
    </row>
    <row r="15" spans="1:8" ht="20.100000000000001" customHeight="1">
      <c r="A15" s="123" t="s">
        <v>64</v>
      </c>
      <c r="B15" s="56" t="s">
        <v>39</v>
      </c>
      <c r="C15" s="56" t="s">
        <v>65</v>
      </c>
      <c r="D15" s="61">
        <v>7820000</v>
      </c>
      <c r="E15" s="58">
        <v>0</v>
      </c>
      <c r="F15" s="61">
        <v>7921158</v>
      </c>
      <c r="G15" s="124" t="s">
        <v>44</v>
      </c>
    </row>
    <row r="16" spans="1:8" ht="20.100000000000001" customHeight="1">
      <c r="A16" s="123" t="s">
        <v>66</v>
      </c>
      <c r="B16" s="56" t="s">
        <v>39</v>
      </c>
      <c r="C16" s="56" t="s">
        <v>67</v>
      </c>
      <c r="D16" s="58">
        <v>0</v>
      </c>
      <c r="E16" s="74">
        <v>12579840</v>
      </c>
      <c r="F16" s="74">
        <v>20500998</v>
      </c>
      <c r="G16" s="124" t="s">
        <v>68</v>
      </c>
    </row>
    <row r="17" spans="1:8" ht="20.100000000000001" customHeight="1">
      <c r="A17" s="123" t="s">
        <v>69</v>
      </c>
      <c r="B17" s="56" t="s">
        <v>70</v>
      </c>
      <c r="C17" s="56" t="s">
        <v>71</v>
      </c>
      <c r="D17" s="57">
        <v>550300</v>
      </c>
      <c r="E17" s="58">
        <v>0</v>
      </c>
      <c r="F17" s="74">
        <v>19950698</v>
      </c>
      <c r="G17" s="124" t="s">
        <v>58</v>
      </c>
      <c r="H17" s="116" t="s">
        <v>653</v>
      </c>
    </row>
    <row r="18" spans="1:8" ht="20.100000000000001" customHeight="1">
      <c r="A18" s="123" t="s">
        <v>72</v>
      </c>
      <c r="B18" s="56" t="s">
        <v>39</v>
      </c>
      <c r="C18" s="56" t="s">
        <v>73</v>
      </c>
      <c r="D18" s="58">
        <v>0</v>
      </c>
      <c r="E18" s="74">
        <v>14250000</v>
      </c>
      <c r="F18" s="74">
        <v>34200698</v>
      </c>
      <c r="G18" s="124" t="s">
        <v>74</v>
      </c>
    </row>
    <row r="19" spans="1:8" ht="20.100000000000001" customHeight="1">
      <c r="A19" s="123" t="s">
        <v>75</v>
      </c>
      <c r="B19" s="56" t="s">
        <v>76</v>
      </c>
      <c r="C19" s="56" t="s">
        <v>77</v>
      </c>
      <c r="D19" s="58">
        <v>0</v>
      </c>
      <c r="E19" s="60">
        <v>39600</v>
      </c>
      <c r="F19" s="74">
        <v>34240298</v>
      </c>
      <c r="G19" s="124" t="s">
        <v>78</v>
      </c>
    </row>
    <row r="20" spans="1:8" ht="20.100000000000001" customHeight="1">
      <c r="A20" s="123" t="s">
        <v>79</v>
      </c>
      <c r="B20" s="56" t="s">
        <v>39</v>
      </c>
      <c r="C20" s="56" t="s">
        <v>80</v>
      </c>
      <c r="D20" s="58">
        <v>0</v>
      </c>
      <c r="E20" s="61">
        <v>1000000</v>
      </c>
      <c r="F20" s="74">
        <v>35240298</v>
      </c>
      <c r="G20" s="124" t="s">
        <v>51</v>
      </c>
    </row>
    <row r="21" spans="1:8" ht="20.100000000000001" customHeight="1">
      <c r="A21" s="123" t="s">
        <v>81</v>
      </c>
      <c r="B21" s="56" t="s">
        <v>39</v>
      </c>
      <c r="C21" s="56" t="s">
        <v>82</v>
      </c>
      <c r="D21" s="74">
        <v>12000000</v>
      </c>
      <c r="E21" s="58">
        <v>0</v>
      </c>
      <c r="F21" s="74">
        <v>23240298</v>
      </c>
      <c r="G21" s="124" t="s">
        <v>44</v>
      </c>
    </row>
    <row r="22" spans="1:8" ht="20.100000000000001" customHeight="1">
      <c r="A22" s="123" t="s">
        <v>83</v>
      </c>
      <c r="B22" s="56" t="s">
        <v>39</v>
      </c>
      <c r="C22" s="56" t="s">
        <v>65</v>
      </c>
      <c r="D22" s="74">
        <v>20100000</v>
      </c>
      <c r="E22" s="58">
        <v>0</v>
      </c>
      <c r="F22" s="61">
        <v>3140298</v>
      </c>
      <c r="G22" s="124" t="s">
        <v>44</v>
      </c>
    </row>
    <row r="23" spans="1:8" ht="20.100000000000001" customHeight="1">
      <c r="A23" s="123" t="s">
        <v>84</v>
      </c>
      <c r="B23" s="56" t="s">
        <v>39</v>
      </c>
      <c r="C23" s="56" t="s">
        <v>85</v>
      </c>
      <c r="D23" s="58">
        <v>0</v>
      </c>
      <c r="E23" s="61">
        <v>1300000</v>
      </c>
      <c r="F23" s="61">
        <v>4440298</v>
      </c>
      <c r="G23" s="124" t="s">
        <v>86</v>
      </c>
    </row>
    <row r="24" spans="1:8" ht="20.100000000000001" customHeight="1">
      <c r="A24" s="123" t="s">
        <v>87</v>
      </c>
      <c r="B24" s="56" t="s">
        <v>39</v>
      </c>
      <c r="C24" s="56" t="s">
        <v>40</v>
      </c>
      <c r="D24" s="58">
        <v>0</v>
      </c>
      <c r="E24" s="74">
        <v>80000000</v>
      </c>
      <c r="F24" s="74">
        <v>84440298</v>
      </c>
      <c r="G24" s="124" t="s">
        <v>41</v>
      </c>
    </row>
    <row r="25" spans="1:8" ht="20.100000000000001" customHeight="1">
      <c r="A25" s="123" t="s">
        <v>88</v>
      </c>
      <c r="B25" s="56" t="s">
        <v>39</v>
      </c>
      <c r="C25" s="56" t="s">
        <v>89</v>
      </c>
      <c r="D25" s="74">
        <v>30000000</v>
      </c>
      <c r="E25" s="58">
        <v>0</v>
      </c>
      <c r="F25" s="74">
        <v>54440298</v>
      </c>
      <c r="G25" s="124" t="s">
        <v>44</v>
      </c>
    </row>
    <row r="26" spans="1:8" ht="20.100000000000001" customHeight="1">
      <c r="A26" s="123" t="s">
        <v>88</v>
      </c>
      <c r="B26" s="56" t="s">
        <v>39</v>
      </c>
      <c r="C26" s="56" t="s">
        <v>89</v>
      </c>
      <c r="D26" s="74">
        <v>30000000</v>
      </c>
      <c r="E26" s="58">
        <v>0</v>
      </c>
      <c r="F26" s="74">
        <v>24440298</v>
      </c>
      <c r="G26" s="124" t="s">
        <v>44</v>
      </c>
    </row>
    <row r="27" spans="1:8" ht="20.100000000000001" customHeight="1">
      <c r="A27" s="123" t="s">
        <v>88</v>
      </c>
      <c r="B27" s="56" t="s">
        <v>39</v>
      </c>
      <c r="C27" s="56" t="s">
        <v>89</v>
      </c>
      <c r="D27" s="74">
        <v>10000000</v>
      </c>
      <c r="E27" s="58">
        <v>0</v>
      </c>
      <c r="F27" s="74">
        <v>14440298</v>
      </c>
      <c r="G27" s="124" t="s">
        <v>44</v>
      </c>
    </row>
    <row r="28" spans="1:8" ht="20.100000000000001" customHeight="1">
      <c r="A28" s="123" t="s">
        <v>90</v>
      </c>
      <c r="B28" s="56" t="s">
        <v>39</v>
      </c>
      <c r="C28" s="56" t="s">
        <v>91</v>
      </c>
      <c r="D28" s="58">
        <v>0</v>
      </c>
      <c r="E28" s="74">
        <v>25000000</v>
      </c>
      <c r="F28" s="74">
        <v>39440298</v>
      </c>
      <c r="G28" s="124" t="s">
        <v>44</v>
      </c>
    </row>
    <row r="29" spans="1:8" ht="20.100000000000001" customHeight="1">
      <c r="A29" s="123" t="s">
        <v>92</v>
      </c>
      <c r="B29" s="56" t="s">
        <v>39</v>
      </c>
      <c r="C29" s="56" t="s">
        <v>89</v>
      </c>
      <c r="D29" s="74">
        <v>30000000</v>
      </c>
      <c r="E29" s="58">
        <v>0</v>
      </c>
      <c r="F29" s="61">
        <v>9440298</v>
      </c>
      <c r="G29" s="124" t="s">
        <v>44</v>
      </c>
    </row>
    <row r="30" spans="1:8" ht="20.100000000000001" customHeight="1">
      <c r="A30" s="123" t="s">
        <v>93</v>
      </c>
      <c r="B30" s="56" t="s">
        <v>39</v>
      </c>
      <c r="C30" s="56" t="s">
        <v>94</v>
      </c>
      <c r="D30" s="61">
        <v>1200000</v>
      </c>
      <c r="E30" s="58">
        <v>0</v>
      </c>
      <c r="F30" s="61">
        <v>8240298</v>
      </c>
      <c r="G30" s="124" t="s">
        <v>44</v>
      </c>
      <c r="H30" s="116" t="s">
        <v>654</v>
      </c>
    </row>
    <row r="31" spans="1:8" ht="20.100000000000001" customHeight="1">
      <c r="A31" s="123" t="s">
        <v>93</v>
      </c>
      <c r="B31" s="56" t="s">
        <v>39</v>
      </c>
      <c r="C31" s="56" t="s">
        <v>95</v>
      </c>
      <c r="D31" s="57">
        <v>100000</v>
      </c>
      <c r="E31" s="58">
        <v>0</v>
      </c>
      <c r="F31" s="61">
        <v>8140298</v>
      </c>
      <c r="G31" s="124" t="s">
        <v>44</v>
      </c>
      <c r="H31" s="116" t="s">
        <v>654</v>
      </c>
    </row>
    <row r="32" spans="1:8" ht="20.100000000000001" customHeight="1">
      <c r="A32" s="123" t="s">
        <v>93</v>
      </c>
      <c r="B32" s="56" t="s">
        <v>39</v>
      </c>
      <c r="C32" s="56" t="s">
        <v>96</v>
      </c>
      <c r="D32" s="60">
        <v>50000</v>
      </c>
      <c r="E32" s="58">
        <v>0</v>
      </c>
      <c r="F32" s="61">
        <v>8090298</v>
      </c>
      <c r="G32" s="124" t="s">
        <v>44</v>
      </c>
      <c r="H32" s="116" t="s">
        <v>654</v>
      </c>
    </row>
    <row r="33" spans="1:8" ht="20.100000000000001" customHeight="1">
      <c r="A33" s="123" t="s">
        <v>97</v>
      </c>
      <c r="B33" s="56" t="s">
        <v>39</v>
      </c>
      <c r="C33" s="56" t="s">
        <v>98</v>
      </c>
      <c r="D33" s="75">
        <v>2260</v>
      </c>
      <c r="E33" s="58">
        <v>0</v>
      </c>
      <c r="F33" s="61">
        <v>8088038</v>
      </c>
      <c r="G33" s="124" t="s">
        <v>44</v>
      </c>
      <c r="H33" s="116" t="s">
        <v>655</v>
      </c>
    </row>
    <row r="34" spans="1:8" ht="20.100000000000001" customHeight="1">
      <c r="A34" s="123" t="s">
        <v>97</v>
      </c>
      <c r="B34" s="56" t="s">
        <v>39</v>
      </c>
      <c r="C34" s="56" t="s">
        <v>98</v>
      </c>
      <c r="D34" s="60">
        <v>56920</v>
      </c>
      <c r="E34" s="58">
        <v>0</v>
      </c>
      <c r="F34" s="61">
        <v>8031118</v>
      </c>
      <c r="G34" s="124" t="s">
        <v>44</v>
      </c>
      <c r="H34" s="116" t="s">
        <v>655</v>
      </c>
    </row>
    <row r="35" spans="1:8" ht="20.100000000000001" customHeight="1">
      <c r="A35" s="123" t="s">
        <v>99</v>
      </c>
      <c r="B35" s="56" t="s">
        <v>100</v>
      </c>
      <c r="C35" s="56" t="s">
        <v>101</v>
      </c>
      <c r="D35" s="57">
        <v>403520</v>
      </c>
      <c r="E35" s="58">
        <v>0</v>
      </c>
      <c r="F35" s="61">
        <v>7627598</v>
      </c>
      <c r="G35" s="124" t="s">
        <v>44</v>
      </c>
      <c r="H35" s="47" t="s">
        <v>656</v>
      </c>
    </row>
    <row r="36" spans="1:8" ht="20.100000000000001" customHeight="1">
      <c r="A36" s="123" t="s">
        <v>102</v>
      </c>
      <c r="B36" s="56" t="s">
        <v>100</v>
      </c>
      <c r="C36" s="56" t="s">
        <v>103</v>
      </c>
      <c r="D36" s="57">
        <v>216750</v>
      </c>
      <c r="E36" s="58">
        <v>0</v>
      </c>
      <c r="F36" s="61">
        <v>7410848</v>
      </c>
      <c r="G36" s="124" t="s">
        <v>44</v>
      </c>
      <c r="H36" s="47" t="s">
        <v>656</v>
      </c>
    </row>
    <row r="37" spans="1:8" ht="20.100000000000001" customHeight="1">
      <c r="A37" s="123" t="s">
        <v>102</v>
      </c>
      <c r="B37" s="56" t="s">
        <v>100</v>
      </c>
      <c r="C37" s="56" t="s">
        <v>104</v>
      </c>
      <c r="D37" s="57">
        <v>134150</v>
      </c>
      <c r="E37" s="58">
        <v>0</v>
      </c>
      <c r="F37" s="61">
        <v>7276698</v>
      </c>
      <c r="G37" s="124" t="s">
        <v>44</v>
      </c>
      <c r="H37" s="47" t="s">
        <v>656</v>
      </c>
    </row>
    <row r="38" spans="1:8" ht="20.100000000000001" customHeight="1">
      <c r="A38" s="123" t="s">
        <v>105</v>
      </c>
      <c r="B38" s="56" t="s">
        <v>39</v>
      </c>
      <c r="C38" s="56" t="s">
        <v>80</v>
      </c>
      <c r="D38" s="58">
        <v>0</v>
      </c>
      <c r="E38" s="61">
        <v>1000000</v>
      </c>
      <c r="F38" s="61">
        <v>8276698</v>
      </c>
      <c r="G38" s="124" t="s">
        <v>51</v>
      </c>
    </row>
    <row r="39" spans="1:8" ht="20.100000000000001" customHeight="1">
      <c r="A39" s="123" t="s">
        <v>106</v>
      </c>
      <c r="B39" s="56" t="s">
        <v>39</v>
      </c>
      <c r="C39" s="56" t="s">
        <v>107</v>
      </c>
      <c r="D39" s="57">
        <v>165000</v>
      </c>
      <c r="E39" s="58">
        <v>0</v>
      </c>
      <c r="F39" s="61">
        <v>8111698</v>
      </c>
      <c r="G39" s="124" t="s">
        <v>44</v>
      </c>
      <c r="H39" s="116" t="s">
        <v>648</v>
      </c>
    </row>
    <row r="40" spans="1:8" ht="20.100000000000001" customHeight="1">
      <c r="A40" s="123" t="s">
        <v>108</v>
      </c>
      <c r="B40" s="56" t="s">
        <v>39</v>
      </c>
      <c r="C40" s="56" t="s">
        <v>109</v>
      </c>
      <c r="D40" s="58">
        <v>0</v>
      </c>
      <c r="E40" s="61">
        <v>4435200</v>
      </c>
      <c r="F40" s="74">
        <v>12546898</v>
      </c>
      <c r="G40" s="124" t="s">
        <v>110</v>
      </c>
    </row>
    <row r="41" spans="1:8" ht="20.100000000000001" customHeight="1">
      <c r="A41" s="123" t="s">
        <v>111</v>
      </c>
      <c r="B41" s="56" t="s">
        <v>39</v>
      </c>
      <c r="C41" s="56" t="s">
        <v>85</v>
      </c>
      <c r="D41" s="58">
        <v>0</v>
      </c>
      <c r="E41" s="61">
        <v>3960000</v>
      </c>
      <c r="F41" s="74">
        <v>16506898</v>
      </c>
      <c r="G41" s="124" t="s">
        <v>86</v>
      </c>
    </row>
    <row r="42" spans="1:8" ht="20.100000000000001" customHeight="1">
      <c r="A42" s="123" t="s">
        <v>112</v>
      </c>
      <c r="B42" s="56" t="s">
        <v>39</v>
      </c>
      <c r="C42" s="56" t="s">
        <v>113</v>
      </c>
      <c r="D42" s="58">
        <v>0</v>
      </c>
      <c r="E42" s="74">
        <v>12650000</v>
      </c>
      <c r="F42" s="74">
        <v>29156898</v>
      </c>
      <c r="G42" s="124" t="s">
        <v>114</v>
      </c>
    </row>
    <row r="43" spans="1:8" ht="20.100000000000001" customHeight="1">
      <c r="A43" s="123" t="s">
        <v>115</v>
      </c>
      <c r="B43" s="56" t="s">
        <v>116</v>
      </c>
      <c r="C43" s="56" t="s">
        <v>117</v>
      </c>
      <c r="D43" s="57">
        <v>470000</v>
      </c>
      <c r="E43" s="58">
        <v>0</v>
      </c>
      <c r="F43" s="74">
        <v>28686898</v>
      </c>
      <c r="G43" s="124" t="s">
        <v>44</v>
      </c>
    </row>
    <row r="44" spans="1:8" ht="20.100000000000001" customHeight="1">
      <c r="A44" s="123" t="s">
        <v>118</v>
      </c>
      <c r="B44" s="56" t="s">
        <v>116</v>
      </c>
      <c r="C44" s="56" t="s">
        <v>119</v>
      </c>
      <c r="D44" s="58">
        <v>0</v>
      </c>
      <c r="E44" s="57">
        <v>470000</v>
      </c>
      <c r="F44" s="74">
        <v>29156898</v>
      </c>
      <c r="G44" s="124" t="s">
        <v>44</v>
      </c>
    </row>
    <row r="45" spans="1:8" ht="20.100000000000001" customHeight="1">
      <c r="A45" s="123" t="s">
        <v>120</v>
      </c>
      <c r="B45" s="56" t="s">
        <v>116</v>
      </c>
      <c r="C45" s="56" t="s">
        <v>121</v>
      </c>
      <c r="D45" s="58">
        <v>0</v>
      </c>
      <c r="E45" s="57">
        <v>559900</v>
      </c>
      <c r="F45" s="74">
        <v>29716798</v>
      </c>
      <c r="G45" s="124" t="s">
        <v>44</v>
      </c>
    </row>
    <row r="46" spans="1:8" ht="20.100000000000001" customHeight="1">
      <c r="A46" s="123" t="s">
        <v>120</v>
      </c>
      <c r="B46" s="56" t="s">
        <v>116</v>
      </c>
      <c r="C46" s="56" t="s">
        <v>122</v>
      </c>
      <c r="D46" s="58">
        <v>0</v>
      </c>
      <c r="E46" s="57">
        <v>294600</v>
      </c>
      <c r="F46" s="74">
        <v>30011398</v>
      </c>
      <c r="G46" s="124" t="s">
        <v>44</v>
      </c>
    </row>
    <row r="47" spans="1:8" ht="20.100000000000001" customHeight="1">
      <c r="A47" s="123" t="s">
        <v>123</v>
      </c>
      <c r="B47" s="56" t="s">
        <v>116</v>
      </c>
      <c r="C47" s="56" t="s">
        <v>124</v>
      </c>
      <c r="D47" s="58">
        <v>0</v>
      </c>
      <c r="E47" s="61">
        <v>1032700</v>
      </c>
      <c r="F47" s="74">
        <v>31044098</v>
      </c>
      <c r="G47" s="124" t="s">
        <v>44</v>
      </c>
    </row>
    <row r="48" spans="1:8" ht="20.100000000000001" customHeight="1">
      <c r="A48" s="123" t="s">
        <v>123</v>
      </c>
      <c r="B48" s="56" t="s">
        <v>116</v>
      </c>
      <c r="C48" s="56" t="s">
        <v>125</v>
      </c>
      <c r="D48" s="58">
        <v>0</v>
      </c>
      <c r="E48" s="60">
        <v>84000</v>
      </c>
      <c r="F48" s="74">
        <v>31128098</v>
      </c>
      <c r="G48" s="124" t="s">
        <v>44</v>
      </c>
    </row>
    <row r="49" spans="1:8" ht="20.100000000000001" customHeight="1">
      <c r="A49" s="123" t="s">
        <v>126</v>
      </c>
      <c r="B49" s="56" t="s">
        <v>116</v>
      </c>
      <c r="C49" s="56" t="s">
        <v>127</v>
      </c>
      <c r="D49" s="58">
        <v>0</v>
      </c>
      <c r="E49" s="60">
        <v>19500</v>
      </c>
      <c r="F49" s="74">
        <v>31147598</v>
      </c>
      <c r="G49" s="124" t="s">
        <v>44</v>
      </c>
    </row>
    <row r="50" spans="1:8" ht="20.100000000000001" customHeight="1">
      <c r="A50" s="123" t="s">
        <v>128</v>
      </c>
      <c r="B50" s="56" t="s">
        <v>39</v>
      </c>
      <c r="C50" s="56" t="s">
        <v>91</v>
      </c>
      <c r="D50" s="58">
        <v>0</v>
      </c>
      <c r="E50" s="74">
        <v>22000000</v>
      </c>
      <c r="F50" s="74">
        <v>53147598</v>
      </c>
      <c r="G50" s="124" t="s">
        <v>44</v>
      </c>
    </row>
    <row r="51" spans="1:8" ht="20.100000000000001" customHeight="1">
      <c r="A51" s="123" t="s">
        <v>129</v>
      </c>
      <c r="B51" s="56" t="s">
        <v>39</v>
      </c>
      <c r="C51" s="56" t="s">
        <v>130</v>
      </c>
      <c r="D51" s="58">
        <v>0</v>
      </c>
      <c r="E51" s="74">
        <v>20000000</v>
      </c>
      <c r="F51" s="74">
        <v>73147598</v>
      </c>
      <c r="G51" s="124" t="s">
        <v>41</v>
      </c>
    </row>
    <row r="52" spans="1:8" ht="20.100000000000001" customHeight="1">
      <c r="A52" s="123" t="s">
        <v>131</v>
      </c>
      <c r="B52" s="56" t="s">
        <v>39</v>
      </c>
      <c r="C52" s="56" t="s">
        <v>89</v>
      </c>
      <c r="D52" s="74">
        <v>20000000</v>
      </c>
      <c r="E52" s="58">
        <v>0</v>
      </c>
      <c r="F52" s="74">
        <v>53147598</v>
      </c>
      <c r="G52" s="124" t="s">
        <v>44</v>
      </c>
    </row>
    <row r="53" spans="1:8" ht="20.100000000000001" customHeight="1">
      <c r="A53" s="123" t="s">
        <v>131</v>
      </c>
      <c r="B53" s="56" t="s">
        <v>39</v>
      </c>
      <c r="C53" s="56" t="s">
        <v>89</v>
      </c>
      <c r="D53" s="74">
        <v>20000000</v>
      </c>
      <c r="E53" s="58">
        <v>0</v>
      </c>
      <c r="F53" s="74">
        <v>33147598</v>
      </c>
      <c r="G53" s="124" t="s">
        <v>44</v>
      </c>
    </row>
    <row r="54" spans="1:8" ht="20.100000000000001" customHeight="1">
      <c r="A54" s="123" t="s">
        <v>131</v>
      </c>
      <c r="B54" s="56" t="s">
        <v>39</v>
      </c>
      <c r="C54" s="56" t="s">
        <v>89</v>
      </c>
      <c r="D54" s="74">
        <v>20000000</v>
      </c>
      <c r="E54" s="58">
        <v>0</v>
      </c>
      <c r="F54" s="74">
        <v>13147598</v>
      </c>
      <c r="G54" s="124" t="s">
        <v>44</v>
      </c>
    </row>
    <row r="55" spans="1:8" ht="20.100000000000001" customHeight="1">
      <c r="A55" s="123" t="s">
        <v>132</v>
      </c>
      <c r="B55" s="56" t="s">
        <v>100</v>
      </c>
      <c r="C55" s="56" t="s">
        <v>133</v>
      </c>
      <c r="D55" s="57">
        <v>121000</v>
      </c>
      <c r="E55" s="58">
        <v>0</v>
      </c>
      <c r="F55" s="74">
        <v>13026598</v>
      </c>
      <c r="G55" s="124" t="s">
        <v>44</v>
      </c>
      <c r="H55" s="116" t="s">
        <v>657</v>
      </c>
    </row>
    <row r="56" spans="1:8" ht="20.100000000000001" customHeight="1">
      <c r="A56" s="123" t="s">
        <v>134</v>
      </c>
      <c r="B56" s="56" t="s">
        <v>39</v>
      </c>
      <c r="C56" s="56" t="s">
        <v>91</v>
      </c>
      <c r="D56" s="58">
        <v>0</v>
      </c>
      <c r="E56" s="61">
        <v>2000000</v>
      </c>
      <c r="F56" s="74">
        <v>15026598</v>
      </c>
      <c r="G56" s="124" t="s">
        <v>44</v>
      </c>
    </row>
    <row r="57" spans="1:8" ht="20.100000000000001" customHeight="1">
      <c r="A57" s="123" t="s">
        <v>135</v>
      </c>
      <c r="B57" s="56" t="s">
        <v>39</v>
      </c>
      <c r="C57" s="56" t="s">
        <v>82</v>
      </c>
      <c r="D57" s="74">
        <v>14000000</v>
      </c>
      <c r="E57" s="58">
        <v>0</v>
      </c>
      <c r="F57" s="61">
        <v>1026598</v>
      </c>
      <c r="G57" s="124" t="s">
        <v>44</v>
      </c>
    </row>
    <row r="58" spans="1:8" ht="20.100000000000001" customHeight="1">
      <c r="A58" s="123" t="s">
        <v>136</v>
      </c>
      <c r="B58" s="56" t="s">
        <v>39</v>
      </c>
      <c r="C58" s="56" t="s">
        <v>138</v>
      </c>
      <c r="D58" s="125">
        <v>860</v>
      </c>
      <c r="E58" s="58">
        <v>0</v>
      </c>
      <c r="F58" s="57">
        <v>827738</v>
      </c>
      <c r="G58" s="124" t="s">
        <v>44</v>
      </c>
      <c r="H58" s="116" t="s">
        <v>658</v>
      </c>
    </row>
    <row r="59" spans="1:8" ht="20.100000000000001" customHeight="1">
      <c r="A59" s="123" t="s">
        <v>136</v>
      </c>
      <c r="B59" s="56" t="s">
        <v>39</v>
      </c>
      <c r="C59" s="56" t="s">
        <v>137</v>
      </c>
      <c r="D59" s="57">
        <v>198000</v>
      </c>
      <c r="E59" s="58">
        <v>0</v>
      </c>
      <c r="F59" s="57">
        <v>828598</v>
      </c>
      <c r="G59" s="124" t="s">
        <v>44</v>
      </c>
      <c r="H59" s="116" t="s">
        <v>648</v>
      </c>
    </row>
    <row r="60" spans="1:8" ht="20.100000000000001" customHeight="1">
      <c r="A60" s="123" t="s">
        <v>139</v>
      </c>
      <c r="B60" s="56" t="s">
        <v>39</v>
      </c>
      <c r="C60" s="56" t="s">
        <v>140</v>
      </c>
      <c r="D60" s="58">
        <v>0</v>
      </c>
      <c r="E60" s="61">
        <v>9900000</v>
      </c>
      <c r="F60" s="74">
        <v>10727738</v>
      </c>
      <c r="G60" s="124" t="s">
        <v>141</v>
      </c>
    </row>
    <row r="61" spans="1:8" ht="20.100000000000001" customHeight="1">
      <c r="A61" s="123" t="s">
        <v>142</v>
      </c>
      <c r="B61" s="56" t="s">
        <v>39</v>
      </c>
      <c r="C61" s="56" t="s">
        <v>143</v>
      </c>
      <c r="D61" s="58">
        <v>0</v>
      </c>
      <c r="E61" s="61">
        <v>3500000</v>
      </c>
      <c r="F61" s="74">
        <v>14227738</v>
      </c>
      <c r="G61" s="124" t="s">
        <v>144</v>
      </c>
    </row>
    <row r="62" spans="1:8" ht="20.100000000000001" customHeight="1">
      <c r="A62" s="123" t="s">
        <v>145</v>
      </c>
      <c r="B62" s="56" t="s">
        <v>39</v>
      </c>
      <c r="C62" s="56" t="s">
        <v>65</v>
      </c>
      <c r="D62" s="61">
        <v>3000000</v>
      </c>
      <c r="E62" s="58">
        <v>0</v>
      </c>
      <c r="F62" s="74">
        <v>11227738</v>
      </c>
      <c r="G62" s="124" t="s">
        <v>44</v>
      </c>
    </row>
    <row r="63" spans="1:8" ht="20.100000000000001" customHeight="1">
      <c r="A63" s="123" t="s">
        <v>146</v>
      </c>
      <c r="B63" s="56" t="s">
        <v>39</v>
      </c>
      <c r="C63" s="56" t="s">
        <v>85</v>
      </c>
      <c r="D63" s="58">
        <v>0</v>
      </c>
      <c r="E63" s="61">
        <v>1320000</v>
      </c>
      <c r="F63" s="74">
        <v>12547738</v>
      </c>
      <c r="G63" s="124" t="s">
        <v>86</v>
      </c>
    </row>
    <row r="64" spans="1:8" ht="20.100000000000001" customHeight="1">
      <c r="A64" s="123" t="s">
        <v>147</v>
      </c>
      <c r="B64" s="56" t="s">
        <v>39</v>
      </c>
      <c r="C64" s="56" t="s">
        <v>65</v>
      </c>
      <c r="D64" s="61">
        <v>3000000</v>
      </c>
      <c r="E64" s="58">
        <v>0</v>
      </c>
      <c r="F64" s="61">
        <v>9547738</v>
      </c>
      <c r="G64" s="124" t="s">
        <v>44</v>
      </c>
    </row>
    <row r="65" spans="1:8" ht="20.100000000000001" customHeight="1">
      <c r="A65" s="123" t="s">
        <v>148</v>
      </c>
      <c r="B65" s="56" t="s">
        <v>39</v>
      </c>
      <c r="C65" s="56" t="s">
        <v>80</v>
      </c>
      <c r="D65" s="58">
        <v>0</v>
      </c>
      <c r="E65" s="61">
        <v>1000000</v>
      </c>
      <c r="F65" s="74">
        <v>10547738</v>
      </c>
      <c r="G65" s="124" t="s">
        <v>51</v>
      </c>
    </row>
    <row r="66" spans="1:8" ht="20.100000000000001" customHeight="1">
      <c r="A66" s="123" t="s">
        <v>149</v>
      </c>
      <c r="B66" s="56" t="s">
        <v>39</v>
      </c>
      <c r="C66" s="56" t="s">
        <v>91</v>
      </c>
      <c r="D66" s="58">
        <v>0</v>
      </c>
      <c r="E66" s="74">
        <v>10000000</v>
      </c>
      <c r="F66" s="74">
        <v>20547738</v>
      </c>
      <c r="G66" s="124" t="s">
        <v>44</v>
      </c>
    </row>
    <row r="67" spans="1:8" ht="20.100000000000001" customHeight="1">
      <c r="A67" s="123" t="s">
        <v>150</v>
      </c>
      <c r="B67" s="56" t="s">
        <v>39</v>
      </c>
      <c r="C67" s="56" t="s">
        <v>91</v>
      </c>
      <c r="D67" s="58">
        <v>0</v>
      </c>
      <c r="E67" s="57">
        <v>200000</v>
      </c>
      <c r="F67" s="74">
        <v>20747738</v>
      </c>
      <c r="G67" s="124" t="s">
        <v>44</v>
      </c>
    </row>
    <row r="68" spans="1:8" ht="20.100000000000001" customHeight="1">
      <c r="A68" s="123" t="s">
        <v>151</v>
      </c>
      <c r="B68" s="56" t="s">
        <v>39</v>
      </c>
      <c r="C68" s="56" t="s">
        <v>153</v>
      </c>
      <c r="D68" s="61">
        <v>2549570</v>
      </c>
      <c r="E68" s="58">
        <v>0</v>
      </c>
      <c r="F68" s="74">
        <v>18121298</v>
      </c>
      <c r="G68" s="124" t="s">
        <v>44</v>
      </c>
      <c r="H68" s="116" t="s">
        <v>654</v>
      </c>
    </row>
    <row r="69" spans="1:8" ht="20.100000000000001" customHeight="1">
      <c r="A69" s="123" t="s">
        <v>151</v>
      </c>
      <c r="B69" s="56" t="s">
        <v>39</v>
      </c>
      <c r="C69" s="56" t="s">
        <v>154</v>
      </c>
      <c r="D69" s="61">
        <v>1463630</v>
      </c>
      <c r="E69" s="58">
        <v>0</v>
      </c>
      <c r="F69" s="74">
        <v>16657668</v>
      </c>
      <c r="G69" s="124" t="s">
        <v>44</v>
      </c>
      <c r="H69" s="116" t="s">
        <v>654</v>
      </c>
    </row>
    <row r="70" spans="1:8" ht="20.100000000000001" customHeight="1">
      <c r="A70" s="123" t="s">
        <v>151</v>
      </c>
      <c r="B70" s="56" t="s">
        <v>39</v>
      </c>
      <c r="C70" s="56" t="s">
        <v>155</v>
      </c>
      <c r="D70" s="61">
        <v>1490760</v>
      </c>
      <c r="E70" s="58">
        <v>0</v>
      </c>
      <c r="F70" s="74">
        <v>15166908</v>
      </c>
      <c r="G70" s="124" t="s">
        <v>44</v>
      </c>
      <c r="H70" s="116" t="s">
        <v>654</v>
      </c>
    </row>
    <row r="71" spans="1:8" ht="20.100000000000001" customHeight="1">
      <c r="A71" s="123" t="s">
        <v>151</v>
      </c>
      <c r="B71" s="56" t="s">
        <v>39</v>
      </c>
      <c r="C71" s="56" t="s">
        <v>156</v>
      </c>
      <c r="D71" s="61">
        <v>5039040</v>
      </c>
      <c r="E71" s="58">
        <v>0</v>
      </c>
      <c r="F71" s="74">
        <v>10127868</v>
      </c>
      <c r="G71" s="124" t="s">
        <v>44</v>
      </c>
      <c r="H71" s="116" t="s">
        <v>654</v>
      </c>
    </row>
    <row r="72" spans="1:8" ht="20.100000000000001" customHeight="1">
      <c r="A72" s="123" t="s">
        <v>151</v>
      </c>
      <c r="B72" s="56" t="s">
        <v>39</v>
      </c>
      <c r="C72" s="56" t="s">
        <v>157</v>
      </c>
      <c r="D72" s="61">
        <v>2042860</v>
      </c>
      <c r="E72" s="58">
        <v>0</v>
      </c>
      <c r="F72" s="61">
        <v>8085008</v>
      </c>
      <c r="G72" s="124" t="s">
        <v>44</v>
      </c>
      <c r="H72" s="116" t="s">
        <v>654</v>
      </c>
    </row>
    <row r="73" spans="1:8" ht="20.100000000000001" customHeight="1">
      <c r="A73" s="123" t="s">
        <v>151</v>
      </c>
      <c r="B73" s="56" t="s">
        <v>39</v>
      </c>
      <c r="C73" s="56" t="s">
        <v>152</v>
      </c>
      <c r="D73" s="60">
        <v>76870</v>
      </c>
      <c r="E73" s="58">
        <v>0</v>
      </c>
      <c r="F73" s="74">
        <v>20670868</v>
      </c>
      <c r="G73" s="124" t="s">
        <v>44</v>
      </c>
      <c r="H73" s="116" t="s">
        <v>651</v>
      </c>
    </row>
    <row r="74" spans="1:8" ht="20.100000000000001" customHeight="1">
      <c r="A74" s="123" t="s">
        <v>158</v>
      </c>
      <c r="B74" s="56" t="s">
        <v>39</v>
      </c>
      <c r="C74" s="56" t="s">
        <v>159</v>
      </c>
      <c r="D74" s="61">
        <v>1913490</v>
      </c>
      <c r="E74" s="58">
        <v>0</v>
      </c>
      <c r="F74" s="61">
        <v>6171518</v>
      </c>
      <c r="G74" s="124" t="s">
        <v>44</v>
      </c>
      <c r="H74" s="116" t="s">
        <v>654</v>
      </c>
    </row>
    <row r="75" spans="1:8" ht="20.100000000000001" customHeight="1">
      <c r="A75" s="123" t="s">
        <v>158</v>
      </c>
      <c r="B75" s="56" t="s">
        <v>39</v>
      </c>
      <c r="C75" s="56" t="s">
        <v>160</v>
      </c>
      <c r="D75" s="61">
        <v>1589290</v>
      </c>
      <c r="E75" s="58">
        <v>0</v>
      </c>
      <c r="F75" s="61">
        <v>4582228</v>
      </c>
      <c r="G75" s="124" t="s">
        <v>44</v>
      </c>
      <c r="H75" s="116" t="s">
        <v>654</v>
      </c>
    </row>
    <row r="76" spans="1:8" ht="20.100000000000001" customHeight="1">
      <c r="A76" s="123" t="s">
        <v>158</v>
      </c>
      <c r="B76" s="56" t="s">
        <v>39</v>
      </c>
      <c r="C76" s="56" t="s">
        <v>161</v>
      </c>
      <c r="D76" s="57">
        <v>371270</v>
      </c>
      <c r="E76" s="58">
        <v>0</v>
      </c>
      <c r="F76" s="61">
        <v>4210958</v>
      </c>
      <c r="G76" s="124" t="s">
        <v>44</v>
      </c>
      <c r="H76" s="116" t="s">
        <v>654</v>
      </c>
    </row>
    <row r="77" spans="1:8" ht="20.100000000000001" customHeight="1">
      <c r="A77" s="123" t="s">
        <v>158</v>
      </c>
      <c r="B77" s="56" t="s">
        <v>39</v>
      </c>
      <c r="C77" s="56" t="s">
        <v>162</v>
      </c>
      <c r="D77" s="61">
        <v>2441610</v>
      </c>
      <c r="E77" s="58">
        <v>0</v>
      </c>
      <c r="F77" s="61">
        <v>1769348</v>
      </c>
      <c r="G77" s="124" t="s">
        <v>44</v>
      </c>
      <c r="H77" s="116" t="s">
        <v>654</v>
      </c>
    </row>
    <row r="78" spans="1:8" ht="20.100000000000001" customHeight="1">
      <c r="A78" s="123" t="s">
        <v>163</v>
      </c>
      <c r="B78" s="56" t="s">
        <v>39</v>
      </c>
      <c r="C78" s="56" t="s">
        <v>164</v>
      </c>
      <c r="D78" s="57">
        <v>500000</v>
      </c>
      <c r="E78" s="58">
        <v>0</v>
      </c>
      <c r="F78" s="61">
        <v>1269348</v>
      </c>
      <c r="G78" s="124" t="s">
        <v>44</v>
      </c>
      <c r="H78" s="116" t="s">
        <v>654</v>
      </c>
    </row>
    <row r="79" spans="1:8" ht="20.100000000000001" customHeight="1">
      <c r="A79" s="123" t="s">
        <v>165</v>
      </c>
      <c r="B79" s="56" t="s">
        <v>39</v>
      </c>
      <c r="C79" s="56" t="s">
        <v>164</v>
      </c>
      <c r="D79" s="61">
        <v>1148040</v>
      </c>
      <c r="E79" s="58">
        <v>0</v>
      </c>
      <c r="F79" s="57">
        <v>121308</v>
      </c>
      <c r="G79" s="124" t="s">
        <v>44</v>
      </c>
      <c r="H79" s="116" t="s">
        <v>654</v>
      </c>
    </row>
    <row r="80" spans="1:8" ht="20.100000000000001" customHeight="1">
      <c r="A80" s="123" t="s">
        <v>166</v>
      </c>
      <c r="B80" s="56" t="s">
        <v>167</v>
      </c>
      <c r="C80" s="56" t="s">
        <v>168</v>
      </c>
      <c r="D80" s="57">
        <v>110000</v>
      </c>
      <c r="E80" s="58">
        <v>0</v>
      </c>
      <c r="F80" s="60">
        <v>11308</v>
      </c>
      <c r="G80" s="124" t="s">
        <v>58</v>
      </c>
      <c r="H80" s="116" t="s">
        <v>657</v>
      </c>
    </row>
    <row r="81" spans="1:8" ht="20.100000000000001" customHeight="1">
      <c r="A81" s="123" t="s">
        <v>169</v>
      </c>
      <c r="B81" s="56" t="s">
        <v>39</v>
      </c>
      <c r="C81" s="56" t="s">
        <v>91</v>
      </c>
      <c r="D81" s="58">
        <v>0</v>
      </c>
      <c r="E81" s="74">
        <v>10000000</v>
      </c>
      <c r="F81" s="74">
        <v>10011308</v>
      </c>
      <c r="G81" s="124" t="s">
        <v>44</v>
      </c>
    </row>
    <row r="82" spans="1:8" ht="20.100000000000001" customHeight="1">
      <c r="A82" s="123" t="s">
        <v>170</v>
      </c>
      <c r="B82" s="56" t="s">
        <v>39</v>
      </c>
      <c r="C82" s="56" t="s">
        <v>65</v>
      </c>
      <c r="D82" s="61">
        <v>1000000</v>
      </c>
      <c r="E82" s="58">
        <v>0</v>
      </c>
      <c r="F82" s="61">
        <v>9011308</v>
      </c>
      <c r="G82" s="124" t="s">
        <v>44</v>
      </c>
    </row>
    <row r="83" spans="1:8" ht="20.100000000000001" customHeight="1">
      <c r="A83" s="123" t="s">
        <v>171</v>
      </c>
      <c r="B83" s="56" t="s">
        <v>39</v>
      </c>
      <c r="C83" s="56" t="s">
        <v>172</v>
      </c>
      <c r="D83" s="61">
        <v>6000000</v>
      </c>
      <c r="E83" s="58">
        <v>0</v>
      </c>
      <c r="F83" s="61">
        <v>3011308</v>
      </c>
      <c r="G83" s="124" t="s">
        <v>44</v>
      </c>
    </row>
    <row r="84" spans="1:8" ht="20.100000000000001" customHeight="1">
      <c r="A84" s="123" t="s">
        <v>173</v>
      </c>
      <c r="B84" s="56" t="s">
        <v>39</v>
      </c>
      <c r="C84" s="56" t="s">
        <v>85</v>
      </c>
      <c r="D84" s="58">
        <v>0</v>
      </c>
      <c r="E84" s="61">
        <v>1320000</v>
      </c>
      <c r="F84" s="61">
        <v>4331308</v>
      </c>
      <c r="G84" s="124" t="s">
        <v>86</v>
      </c>
    </row>
    <row r="85" spans="1:8" ht="20.100000000000001" customHeight="1">
      <c r="A85" s="123" t="s">
        <v>174</v>
      </c>
      <c r="B85" s="56" t="s">
        <v>39</v>
      </c>
      <c r="C85" s="56" t="s">
        <v>175</v>
      </c>
      <c r="D85" s="58">
        <v>0</v>
      </c>
      <c r="E85" s="61">
        <v>1000000</v>
      </c>
      <c r="F85" s="61">
        <v>5331308</v>
      </c>
      <c r="G85" s="124" t="s">
        <v>176</v>
      </c>
    </row>
    <row r="86" spans="1:8" ht="20.100000000000001" customHeight="1">
      <c r="A86" s="123" t="s">
        <v>177</v>
      </c>
      <c r="B86" s="56" t="s">
        <v>100</v>
      </c>
      <c r="C86" s="56" t="s">
        <v>178</v>
      </c>
      <c r="D86" s="60">
        <v>61960</v>
      </c>
      <c r="E86" s="58">
        <v>0</v>
      </c>
      <c r="F86" s="61">
        <v>5269348</v>
      </c>
      <c r="G86" s="124" t="s">
        <v>44</v>
      </c>
      <c r="H86" s="116" t="s">
        <v>655</v>
      </c>
    </row>
    <row r="87" spans="1:8" ht="20.100000000000001" customHeight="1">
      <c r="A87" s="123" t="s">
        <v>179</v>
      </c>
      <c r="B87" s="56" t="s">
        <v>167</v>
      </c>
      <c r="C87" s="56" t="s">
        <v>180</v>
      </c>
      <c r="D87" s="57">
        <v>194560</v>
      </c>
      <c r="E87" s="58">
        <v>0</v>
      </c>
      <c r="F87" s="61">
        <v>5074788</v>
      </c>
      <c r="G87" s="124" t="s">
        <v>44</v>
      </c>
      <c r="H87" s="116" t="s">
        <v>661</v>
      </c>
    </row>
    <row r="88" spans="1:8" ht="20.100000000000001" customHeight="1">
      <c r="A88" s="123" t="s">
        <v>179</v>
      </c>
      <c r="B88" s="56" t="s">
        <v>167</v>
      </c>
      <c r="C88" s="56" t="s">
        <v>180</v>
      </c>
      <c r="D88" s="57">
        <v>451880</v>
      </c>
      <c r="E88" s="58">
        <v>0</v>
      </c>
      <c r="F88" s="61">
        <v>4622908</v>
      </c>
      <c r="G88" s="124" t="s">
        <v>44</v>
      </c>
      <c r="H88" s="116" t="s">
        <v>661</v>
      </c>
    </row>
    <row r="89" spans="1:8" ht="20.100000000000001" customHeight="1">
      <c r="A89" s="123" t="s">
        <v>181</v>
      </c>
      <c r="B89" s="56" t="s">
        <v>182</v>
      </c>
      <c r="C89" s="56" t="s">
        <v>183</v>
      </c>
      <c r="D89" s="58">
        <v>0</v>
      </c>
      <c r="E89" s="61">
        <v>1315600</v>
      </c>
      <c r="F89" s="61">
        <v>5938508</v>
      </c>
      <c r="G89" s="124" t="s">
        <v>184</v>
      </c>
    </row>
    <row r="90" spans="1:8" ht="20.100000000000001" customHeight="1">
      <c r="A90" s="123" t="s">
        <v>185</v>
      </c>
      <c r="B90" s="56" t="s">
        <v>39</v>
      </c>
      <c r="C90" s="56" t="s">
        <v>186</v>
      </c>
      <c r="D90" s="58">
        <v>0</v>
      </c>
      <c r="E90" s="74">
        <v>27600000</v>
      </c>
      <c r="F90" s="74">
        <v>33538508</v>
      </c>
      <c r="G90" s="124" t="s">
        <v>41</v>
      </c>
    </row>
    <row r="91" spans="1:8" ht="20.100000000000001" customHeight="1">
      <c r="A91" s="123" t="s">
        <v>187</v>
      </c>
      <c r="B91" s="56" t="s">
        <v>116</v>
      </c>
      <c r="C91" s="56" t="s">
        <v>188</v>
      </c>
      <c r="D91" s="60">
        <v>32000</v>
      </c>
      <c r="E91" s="58">
        <v>0</v>
      </c>
      <c r="F91" s="74">
        <v>33506508</v>
      </c>
      <c r="G91" s="124" t="s">
        <v>44</v>
      </c>
      <c r="H91" s="116" t="s">
        <v>645</v>
      </c>
    </row>
    <row r="92" spans="1:8" ht="20.100000000000001" customHeight="1">
      <c r="A92" s="123" t="s">
        <v>189</v>
      </c>
      <c r="B92" s="56" t="s">
        <v>39</v>
      </c>
      <c r="C92" s="56" t="s">
        <v>65</v>
      </c>
      <c r="D92" s="57">
        <v>400000</v>
      </c>
      <c r="E92" s="58">
        <v>0</v>
      </c>
      <c r="F92" s="74">
        <v>33106508</v>
      </c>
      <c r="G92" s="124" t="s">
        <v>44</v>
      </c>
    </row>
    <row r="93" spans="1:8" ht="20.100000000000001" customHeight="1">
      <c r="A93" s="123" t="s">
        <v>190</v>
      </c>
      <c r="B93" s="56" t="s">
        <v>39</v>
      </c>
      <c r="C93" s="56" t="s">
        <v>191</v>
      </c>
      <c r="D93" s="61">
        <v>2200000</v>
      </c>
      <c r="E93" s="58">
        <v>0</v>
      </c>
      <c r="F93" s="74">
        <v>30906508</v>
      </c>
      <c r="G93" s="124" t="s">
        <v>44</v>
      </c>
      <c r="H93" s="116" t="s">
        <v>657</v>
      </c>
    </row>
    <row r="94" spans="1:8" ht="20.100000000000001" customHeight="1">
      <c r="A94" s="123" t="s">
        <v>192</v>
      </c>
      <c r="B94" s="56" t="s">
        <v>39</v>
      </c>
      <c r="C94" s="56" t="s">
        <v>186</v>
      </c>
      <c r="D94" s="58">
        <v>0</v>
      </c>
      <c r="E94" s="74">
        <v>10000000</v>
      </c>
      <c r="F94" s="74">
        <v>40906508</v>
      </c>
      <c r="G94" s="124" t="s">
        <v>41</v>
      </c>
    </row>
    <row r="95" spans="1:8" ht="20.100000000000001" customHeight="1">
      <c r="A95" s="123" t="s">
        <v>193</v>
      </c>
      <c r="B95" s="56" t="s">
        <v>39</v>
      </c>
      <c r="C95" s="56" t="s">
        <v>91</v>
      </c>
      <c r="D95" s="126"/>
      <c r="E95" s="74">
        <v>10000000</v>
      </c>
      <c r="F95" s="74">
        <v>50906508</v>
      </c>
      <c r="G95" s="124" t="s">
        <v>44</v>
      </c>
    </row>
    <row r="96" spans="1:8" ht="20.100000000000001" customHeight="1">
      <c r="A96" s="123" t="s">
        <v>194</v>
      </c>
      <c r="B96" s="56" t="s">
        <v>39</v>
      </c>
      <c r="C96" s="56" t="s">
        <v>196</v>
      </c>
      <c r="D96" s="57">
        <v>176438</v>
      </c>
      <c r="E96" s="126"/>
      <c r="F96" s="57">
        <v>730070</v>
      </c>
      <c r="G96" s="124" t="s">
        <v>44</v>
      </c>
      <c r="H96" s="116" t="s">
        <v>659</v>
      </c>
    </row>
    <row r="97" spans="1:9" ht="20.100000000000001" customHeight="1">
      <c r="A97" s="123" t="s">
        <v>194</v>
      </c>
      <c r="B97" s="56" t="s">
        <v>39</v>
      </c>
      <c r="C97" s="56" t="s">
        <v>195</v>
      </c>
      <c r="D97" s="74">
        <v>50000000</v>
      </c>
      <c r="E97" s="126"/>
      <c r="F97" s="57">
        <v>906508</v>
      </c>
      <c r="G97" s="124" t="s">
        <v>44</v>
      </c>
    </row>
    <row r="98" spans="1:9" ht="20.100000000000001" customHeight="1">
      <c r="A98" s="123" t="s">
        <v>197</v>
      </c>
      <c r="B98" s="56" t="s">
        <v>39</v>
      </c>
      <c r="C98" s="56" t="s">
        <v>198</v>
      </c>
      <c r="D98" s="60">
        <v>10000</v>
      </c>
      <c r="E98" s="126"/>
      <c r="F98" s="57">
        <v>720070</v>
      </c>
      <c r="G98" s="124" t="s">
        <v>44</v>
      </c>
      <c r="H98" s="116" t="s">
        <v>657</v>
      </c>
    </row>
    <row r="99" spans="1:9" ht="20.100000000000001" customHeight="1">
      <c r="A99" s="123" t="s">
        <v>199</v>
      </c>
      <c r="B99" s="56" t="s">
        <v>39</v>
      </c>
      <c r="C99" s="56" t="s">
        <v>200</v>
      </c>
      <c r="D99" s="126"/>
      <c r="E99" s="61">
        <v>1371400</v>
      </c>
      <c r="F99" s="61">
        <v>2091470</v>
      </c>
      <c r="G99" s="124" t="s">
        <v>201</v>
      </c>
    </row>
    <row r="100" spans="1:9" ht="20.100000000000001" customHeight="1">
      <c r="A100" s="123" t="s">
        <v>202</v>
      </c>
      <c r="B100" s="56" t="s">
        <v>39</v>
      </c>
      <c r="C100" s="56" t="s">
        <v>203</v>
      </c>
      <c r="D100" s="61">
        <v>1900000</v>
      </c>
      <c r="E100" s="126"/>
      <c r="F100" s="57">
        <v>191470</v>
      </c>
      <c r="G100" s="124" t="s">
        <v>44</v>
      </c>
    </row>
    <row r="101" spans="1:9" ht="20.100000000000001" customHeight="1">
      <c r="A101" s="123" t="s">
        <v>204</v>
      </c>
      <c r="B101" s="56" t="s">
        <v>39</v>
      </c>
      <c r="C101" s="56" t="s">
        <v>205</v>
      </c>
      <c r="D101" s="57">
        <v>121000</v>
      </c>
      <c r="E101" s="126"/>
      <c r="F101" s="60">
        <v>70470</v>
      </c>
      <c r="G101" s="124" t="s">
        <v>44</v>
      </c>
      <c r="H101" s="116" t="s">
        <v>648</v>
      </c>
    </row>
    <row r="102" spans="1:9" ht="20.100000000000001" customHeight="1">
      <c r="A102" s="123" t="s">
        <v>206</v>
      </c>
      <c r="B102" s="56" t="s">
        <v>39</v>
      </c>
      <c r="C102" s="56" t="s">
        <v>207</v>
      </c>
      <c r="D102" s="126"/>
      <c r="E102" s="61">
        <v>4000000</v>
      </c>
      <c r="F102" s="61">
        <v>4070470</v>
      </c>
      <c r="G102" s="124" t="s">
        <v>41</v>
      </c>
    </row>
    <row r="103" spans="1:9" ht="20.100000000000001" customHeight="1">
      <c r="A103" s="123" t="s">
        <v>208</v>
      </c>
      <c r="B103" s="56" t="s">
        <v>39</v>
      </c>
      <c r="C103" s="56" t="s">
        <v>203</v>
      </c>
      <c r="D103" s="57">
        <v>400000</v>
      </c>
      <c r="E103" s="126"/>
      <c r="F103" s="61">
        <v>3670470</v>
      </c>
      <c r="G103" s="124" t="s">
        <v>44</v>
      </c>
    </row>
    <row r="104" spans="1:9" ht="20.100000000000001" customHeight="1">
      <c r="A104" s="123" t="s">
        <v>209</v>
      </c>
      <c r="B104" s="56" t="s">
        <v>39</v>
      </c>
      <c r="C104" s="56" t="s">
        <v>65</v>
      </c>
      <c r="D104" s="61">
        <v>2100000</v>
      </c>
      <c r="E104" s="126"/>
      <c r="F104" s="61">
        <v>1570470</v>
      </c>
      <c r="G104" s="124" t="s">
        <v>44</v>
      </c>
    </row>
    <row r="105" spans="1:9" ht="20.100000000000001" customHeight="1">
      <c r="A105" s="123" t="s">
        <v>210</v>
      </c>
      <c r="B105" s="56" t="s">
        <v>39</v>
      </c>
      <c r="C105" s="56" t="s">
        <v>211</v>
      </c>
      <c r="D105" s="57">
        <v>198000</v>
      </c>
      <c r="E105" s="126"/>
      <c r="F105" s="61">
        <v>1372470</v>
      </c>
      <c r="G105" s="124" t="s">
        <v>44</v>
      </c>
      <c r="H105" s="116" t="s">
        <v>648</v>
      </c>
    </row>
    <row r="106" spans="1:9" ht="20.100000000000001" customHeight="1">
      <c r="A106" s="123" t="s">
        <v>212</v>
      </c>
      <c r="B106" s="56" t="s">
        <v>39</v>
      </c>
      <c r="C106" s="56" t="s">
        <v>85</v>
      </c>
      <c r="D106" s="126"/>
      <c r="E106" s="61">
        <v>4435200</v>
      </c>
      <c r="F106" s="61">
        <v>5807670</v>
      </c>
      <c r="G106" s="124" t="s">
        <v>86</v>
      </c>
      <c r="I106" s="116"/>
    </row>
    <row r="107" spans="1:9" ht="20.100000000000001" customHeight="1">
      <c r="A107" s="123" t="s">
        <v>213</v>
      </c>
      <c r="B107" s="56" t="s">
        <v>39</v>
      </c>
      <c r="C107" s="56" t="s">
        <v>186</v>
      </c>
      <c r="D107" s="126"/>
      <c r="E107" s="74">
        <v>20000000</v>
      </c>
      <c r="F107" s="74">
        <v>25807670</v>
      </c>
      <c r="G107" s="124" t="s">
        <v>41</v>
      </c>
    </row>
    <row r="108" spans="1:9" ht="20.100000000000001" customHeight="1">
      <c r="A108" s="123" t="s">
        <v>214</v>
      </c>
      <c r="B108" s="56" t="s">
        <v>39</v>
      </c>
      <c r="C108" s="56" t="s">
        <v>91</v>
      </c>
      <c r="D108" s="126"/>
      <c r="E108" s="74">
        <v>10000000</v>
      </c>
      <c r="F108" s="74">
        <v>35807670</v>
      </c>
      <c r="G108" s="124" t="s">
        <v>44</v>
      </c>
    </row>
    <row r="109" spans="1:9" ht="20.100000000000001" customHeight="1">
      <c r="A109" s="123" t="s">
        <v>215</v>
      </c>
      <c r="B109" s="56" t="s">
        <v>39</v>
      </c>
      <c r="C109" s="56" t="s">
        <v>217</v>
      </c>
      <c r="D109" s="57">
        <v>249534</v>
      </c>
      <c r="E109" s="126"/>
      <c r="F109" s="61">
        <v>5558136</v>
      </c>
      <c r="G109" s="124" t="s">
        <v>44</v>
      </c>
      <c r="H109" s="116" t="s">
        <v>659</v>
      </c>
    </row>
    <row r="110" spans="1:9" ht="20.100000000000001" customHeight="1">
      <c r="A110" s="123" t="s">
        <v>215</v>
      </c>
      <c r="B110" s="56" t="s">
        <v>39</v>
      </c>
      <c r="C110" s="56" t="s">
        <v>216</v>
      </c>
      <c r="D110" s="74">
        <v>30000000</v>
      </c>
      <c r="E110" s="126"/>
      <c r="F110" s="61">
        <v>5807670</v>
      </c>
      <c r="G110" s="124" t="s">
        <v>44</v>
      </c>
    </row>
    <row r="111" spans="1:9" ht="20.100000000000001" customHeight="1">
      <c r="A111" s="123" t="s">
        <v>218</v>
      </c>
      <c r="B111" s="56" t="s">
        <v>39</v>
      </c>
      <c r="C111" s="56" t="s">
        <v>113</v>
      </c>
      <c r="D111" s="126"/>
      <c r="E111" s="74">
        <v>12469688</v>
      </c>
      <c r="F111" s="74">
        <v>18027824</v>
      </c>
      <c r="G111" s="124" t="s">
        <v>114</v>
      </c>
    </row>
    <row r="112" spans="1:9" ht="20.100000000000001" customHeight="1">
      <c r="A112" s="123" t="s">
        <v>219</v>
      </c>
      <c r="B112" s="56" t="s">
        <v>100</v>
      </c>
      <c r="C112" s="56" t="s">
        <v>220</v>
      </c>
      <c r="D112" s="75">
        <v>5500</v>
      </c>
      <c r="E112" s="126"/>
      <c r="F112" s="74">
        <v>18022324</v>
      </c>
      <c r="G112" s="124" t="s">
        <v>44</v>
      </c>
      <c r="H112" s="116" t="s">
        <v>647</v>
      </c>
    </row>
    <row r="113" spans="1:8" ht="20.100000000000001" customHeight="1">
      <c r="A113" s="123" t="s">
        <v>221</v>
      </c>
      <c r="B113" s="56" t="s">
        <v>100</v>
      </c>
      <c r="C113" s="56" t="s">
        <v>222</v>
      </c>
      <c r="D113" s="60">
        <v>32670</v>
      </c>
      <c r="E113" s="126"/>
      <c r="F113" s="74">
        <v>17989654</v>
      </c>
      <c r="G113" s="124" t="s">
        <v>44</v>
      </c>
      <c r="H113" s="116" t="s">
        <v>647</v>
      </c>
    </row>
    <row r="114" spans="1:8" ht="20.100000000000001" customHeight="1">
      <c r="A114" s="123" t="s">
        <v>223</v>
      </c>
      <c r="B114" s="56" t="s">
        <v>167</v>
      </c>
      <c r="C114" s="56" t="s">
        <v>224</v>
      </c>
      <c r="D114" s="57">
        <v>436919</v>
      </c>
      <c r="E114" s="126"/>
      <c r="F114" s="74">
        <v>17552735</v>
      </c>
      <c r="G114" s="124" t="s">
        <v>44</v>
      </c>
      <c r="H114" s="116" t="s">
        <v>661</v>
      </c>
    </row>
    <row r="115" spans="1:8" ht="20.100000000000001" customHeight="1">
      <c r="A115" s="123" t="s">
        <v>225</v>
      </c>
      <c r="B115" s="56" t="s">
        <v>167</v>
      </c>
      <c r="C115" s="56" t="s">
        <v>226</v>
      </c>
      <c r="D115" s="60">
        <v>25900</v>
      </c>
      <c r="E115" s="126"/>
      <c r="F115" s="74">
        <v>17526835</v>
      </c>
      <c r="G115" s="124" t="s">
        <v>44</v>
      </c>
      <c r="H115" s="116" t="s">
        <v>653</v>
      </c>
    </row>
    <row r="116" spans="1:8" ht="20.100000000000001" customHeight="1">
      <c r="A116" s="123" t="s">
        <v>227</v>
      </c>
      <c r="B116" s="56" t="s">
        <v>167</v>
      </c>
      <c r="C116" s="56" t="s">
        <v>226</v>
      </c>
      <c r="D116" s="60">
        <v>25900</v>
      </c>
      <c r="E116" s="126"/>
      <c r="F116" s="74">
        <v>17500935</v>
      </c>
      <c r="G116" s="124" t="s">
        <v>44</v>
      </c>
      <c r="H116" s="116" t="s">
        <v>653</v>
      </c>
    </row>
    <row r="117" spans="1:8" ht="20.100000000000001" customHeight="1">
      <c r="A117" s="123" t="s">
        <v>228</v>
      </c>
      <c r="B117" s="56" t="s">
        <v>167</v>
      </c>
      <c r="C117" s="56" t="s">
        <v>226</v>
      </c>
      <c r="D117" s="60">
        <v>21400</v>
      </c>
      <c r="E117" s="126"/>
      <c r="F117" s="74">
        <v>17479535</v>
      </c>
      <c r="G117" s="124" t="s">
        <v>44</v>
      </c>
      <c r="H117" s="116" t="s">
        <v>653</v>
      </c>
    </row>
    <row r="118" spans="1:8" ht="20.100000000000001" customHeight="1">
      <c r="A118" s="123" t="s">
        <v>229</v>
      </c>
      <c r="B118" s="56" t="s">
        <v>167</v>
      </c>
      <c r="C118" s="56" t="s">
        <v>226</v>
      </c>
      <c r="D118" s="60">
        <v>48400</v>
      </c>
      <c r="E118" s="126"/>
      <c r="F118" s="74">
        <v>17431135</v>
      </c>
      <c r="G118" s="124" t="s">
        <v>44</v>
      </c>
      <c r="H118" s="116" t="s">
        <v>653</v>
      </c>
    </row>
    <row r="119" spans="1:8" ht="20.100000000000001" customHeight="1">
      <c r="A119" s="123" t="s">
        <v>230</v>
      </c>
      <c r="B119" s="56" t="s">
        <v>39</v>
      </c>
      <c r="C119" s="56" t="s">
        <v>231</v>
      </c>
      <c r="D119" s="60">
        <v>78450</v>
      </c>
      <c r="E119" s="126"/>
      <c r="F119" s="74">
        <v>17352685</v>
      </c>
      <c r="G119" s="124" t="s">
        <v>44</v>
      </c>
      <c r="H119" s="116" t="s">
        <v>655</v>
      </c>
    </row>
    <row r="120" spans="1:8" ht="20.100000000000001" customHeight="1">
      <c r="A120" s="123" t="s">
        <v>232</v>
      </c>
      <c r="B120" s="56" t="s">
        <v>39</v>
      </c>
      <c r="C120" s="56" t="s">
        <v>65</v>
      </c>
      <c r="D120" s="61">
        <v>2900000</v>
      </c>
      <c r="E120" s="126"/>
      <c r="F120" s="74">
        <v>14452685</v>
      </c>
      <c r="G120" s="124" t="s">
        <v>44</v>
      </c>
    </row>
    <row r="121" spans="1:8" ht="20.100000000000001" customHeight="1">
      <c r="A121" s="123" t="s">
        <v>233</v>
      </c>
      <c r="B121" s="56" t="s">
        <v>39</v>
      </c>
      <c r="C121" s="56" t="s">
        <v>234</v>
      </c>
      <c r="D121" s="126"/>
      <c r="E121" s="127">
        <v>100000000</v>
      </c>
      <c r="F121" s="127">
        <v>114452685</v>
      </c>
      <c r="G121" s="124" t="s">
        <v>44</v>
      </c>
    </row>
    <row r="122" spans="1:8" ht="20.100000000000001" customHeight="1">
      <c r="A122" s="123" t="s">
        <v>235</v>
      </c>
      <c r="B122" s="56" t="s">
        <v>39</v>
      </c>
      <c r="C122" s="56" t="s">
        <v>234</v>
      </c>
      <c r="D122" s="126"/>
      <c r="E122" s="74">
        <v>50000000</v>
      </c>
      <c r="F122" s="127">
        <v>164452685</v>
      </c>
      <c r="G122" s="124" t="s">
        <v>44</v>
      </c>
    </row>
    <row r="123" spans="1:8" ht="20.100000000000001" customHeight="1">
      <c r="A123" s="123" t="s">
        <v>236</v>
      </c>
      <c r="B123" s="56" t="s">
        <v>39</v>
      </c>
      <c r="C123" s="56" t="s">
        <v>82</v>
      </c>
      <c r="D123" s="127">
        <v>100000000</v>
      </c>
      <c r="E123" s="126"/>
      <c r="F123" s="74">
        <v>64452685</v>
      </c>
      <c r="G123" s="124" t="s">
        <v>44</v>
      </c>
    </row>
    <row r="124" spans="1:8" ht="20.100000000000001" customHeight="1">
      <c r="A124" s="123" t="s">
        <v>236</v>
      </c>
      <c r="B124" s="56" t="s">
        <v>39</v>
      </c>
      <c r="C124" s="56" t="s">
        <v>82</v>
      </c>
      <c r="D124" s="74">
        <v>50000000</v>
      </c>
      <c r="E124" s="126"/>
      <c r="F124" s="74">
        <v>14452685</v>
      </c>
      <c r="G124" s="124" t="s">
        <v>44</v>
      </c>
    </row>
    <row r="125" spans="1:8" ht="20.100000000000001" customHeight="1">
      <c r="A125" s="123" t="s">
        <v>237</v>
      </c>
      <c r="B125" s="56" t="s">
        <v>39</v>
      </c>
      <c r="C125" s="56" t="s">
        <v>91</v>
      </c>
      <c r="D125" s="126"/>
      <c r="E125" s="74">
        <v>21000000</v>
      </c>
      <c r="F125" s="74">
        <v>35452685</v>
      </c>
      <c r="G125" s="124" t="s">
        <v>44</v>
      </c>
    </row>
    <row r="126" spans="1:8" ht="20.100000000000001" customHeight="1">
      <c r="A126" s="123" t="s">
        <v>238</v>
      </c>
      <c r="B126" s="56" t="s">
        <v>39</v>
      </c>
      <c r="C126" s="56" t="s">
        <v>207</v>
      </c>
      <c r="D126" s="126"/>
      <c r="E126" s="61">
        <v>5400000</v>
      </c>
      <c r="F126" s="74">
        <v>40852685</v>
      </c>
      <c r="G126" s="124" t="s">
        <v>41</v>
      </c>
    </row>
    <row r="127" spans="1:8" ht="20.100000000000001" customHeight="1">
      <c r="A127" s="123" t="s">
        <v>239</v>
      </c>
      <c r="B127" s="56" t="s">
        <v>39</v>
      </c>
      <c r="C127" s="56" t="s">
        <v>186</v>
      </c>
      <c r="D127" s="126"/>
      <c r="E127" s="74">
        <v>30000000</v>
      </c>
      <c r="F127" s="74">
        <v>70852685</v>
      </c>
      <c r="G127" s="124" t="s">
        <v>41</v>
      </c>
    </row>
    <row r="128" spans="1:8" ht="20.100000000000001" customHeight="1">
      <c r="A128" s="123" t="s">
        <v>240</v>
      </c>
      <c r="B128" s="56" t="s">
        <v>39</v>
      </c>
      <c r="C128" s="56" t="s">
        <v>241</v>
      </c>
      <c r="D128" s="74">
        <v>44345363</v>
      </c>
      <c r="E128" s="126"/>
      <c r="F128" s="74">
        <v>26507322</v>
      </c>
      <c r="G128" s="124" t="s">
        <v>44</v>
      </c>
    </row>
    <row r="129" spans="1:8" ht="20.100000000000001" customHeight="1">
      <c r="A129" s="123" t="s">
        <v>242</v>
      </c>
      <c r="B129" s="56" t="s">
        <v>39</v>
      </c>
      <c r="C129" s="56" t="s">
        <v>243</v>
      </c>
      <c r="D129" s="57">
        <v>220000</v>
      </c>
      <c r="E129" s="126"/>
      <c r="F129" s="74">
        <v>26287322</v>
      </c>
      <c r="G129" s="124" t="s">
        <v>44</v>
      </c>
      <c r="H129" s="116" t="s">
        <v>648</v>
      </c>
    </row>
    <row r="130" spans="1:8" ht="20.100000000000001" customHeight="1">
      <c r="A130" s="123" t="s">
        <v>244</v>
      </c>
      <c r="B130" s="56" t="s">
        <v>39</v>
      </c>
      <c r="C130" s="56" t="s">
        <v>186</v>
      </c>
      <c r="D130" s="126"/>
      <c r="E130" s="74">
        <v>30000000</v>
      </c>
      <c r="F130" s="74">
        <v>56287322</v>
      </c>
      <c r="G130" s="124" t="s">
        <v>41</v>
      </c>
    </row>
    <row r="131" spans="1:8" ht="20.100000000000001" customHeight="1">
      <c r="A131" s="123" t="s">
        <v>245</v>
      </c>
      <c r="B131" s="56" t="s">
        <v>167</v>
      </c>
      <c r="C131" s="56" t="s">
        <v>246</v>
      </c>
      <c r="D131" s="60">
        <v>39770</v>
      </c>
      <c r="E131" s="126"/>
      <c r="F131" s="74">
        <v>56247552</v>
      </c>
      <c r="G131" s="124" t="s">
        <v>58</v>
      </c>
      <c r="H131" s="116" t="s">
        <v>660</v>
      </c>
    </row>
    <row r="132" spans="1:8" ht="20.100000000000001" customHeight="1">
      <c r="A132" s="123" t="s">
        <v>247</v>
      </c>
      <c r="B132" s="56" t="s">
        <v>167</v>
      </c>
      <c r="C132" s="56" t="s">
        <v>246</v>
      </c>
      <c r="D132" s="60">
        <v>26190</v>
      </c>
      <c r="E132" s="126"/>
      <c r="F132" s="74">
        <v>56221362</v>
      </c>
      <c r="G132" s="124" t="s">
        <v>58</v>
      </c>
      <c r="H132" s="116" t="s">
        <v>660</v>
      </c>
    </row>
    <row r="133" spans="1:8" ht="20.100000000000001" customHeight="1">
      <c r="A133" s="123" t="s">
        <v>248</v>
      </c>
      <c r="B133" s="56" t="s">
        <v>39</v>
      </c>
      <c r="C133" s="56" t="s">
        <v>241</v>
      </c>
      <c r="D133" s="74">
        <v>51584272</v>
      </c>
      <c r="E133" s="126"/>
      <c r="F133" s="61">
        <v>4637090</v>
      </c>
      <c r="G133" s="124" t="s">
        <v>44</v>
      </c>
    </row>
    <row r="134" spans="1:8" ht="20.100000000000001" customHeight="1">
      <c r="A134" s="123" t="s">
        <v>249</v>
      </c>
      <c r="B134" s="56" t="s">
        <v>39</v>
      </c>
      <c r="C134" s="56" t="s">
        <v>250</v>
      </c>
      <c r="D134" s="126"/>
      <c r="E134" s="74">
        <v>50000000</v>
      </c>
      <c r="F134" s="74">
        <v>54637090</v>
      </c>
      <c r="G134" s="124" t="s">
        <v>44</v>
      </c>
    </row>
    <row r="135" spans="1:8" ht="20.100000000000001" customHeight="1">
      <c r="A135" s="123" t="s">
        <v>251</v>
      </c>
      <c r="B135" s="56" t="s">
        <v>39</v>
      </c>
      <c r="C135" s="56" t="s">
        <v>252</v>
      </c>
      <c r="D135" s="74">
        <v>54400000</v>
      </c>
      <c r="E135" s="126"/>
      <c r="F135" s="57">
        <v>237090</v>
      </c>
      <c r="G135" s="124" t="s">
        <v>44</v>
      </c>
    </row>
    <row r="136" spans="1:8" ht="20.100000000000001" customHeight="1">
      <c r="A136" s="123" t="s">
        <v>253</v>
      </c>
      <c r="B136" s="56" t="s">
        <v>39</v>
      </c>
      <c r="C136" s="56" t="s">
        <v>186</v>
      </c>
      <c r="D136" s="126"/>
      <c r="E136" s="127">
        <v>130000000</v>
      </c>
      <c r="F136" s="127">
        <v>130237090</v>
      </c>
      <c r="G136" s="124" t="s">
        <v>41</v>
      </c>
    </row>
    <row r="137" spans="1:8" ht="20.100000000000001" customHeight="1">
      <c r="A137" s="123" t="s">
        <v>254</v>
      </c>
      <c r="B137" s="56" t="s">
        <v>39</v>
      </c>
      <c r="C137" s="56" t="s">
        <v>216</v>
      </c>
      <c r="D137" s="127">
        <v>100000000</v>
      </c>
      <c r="E137" s="126"/>
      <c r="F137" s="74">
        <v>30237090</v>
      </c>
      <c r="G137" s="124" t="s">
        <v>44</v>
      </c>
    </row>
    <row r="138" spans="1:8" ht="20.100000000000001" customHeight="1">
      <c r="A138" s="123" t="s">
        <v>255</v>
      </c>
      <c r="B138" s="56" t="s">
        <v>39</v>
      </c>
      <c r="C138" s="56" t="s">
        <v>217</v>
      </c>
      <c r="D138" s="57">
        <v>504109</v>
      </c>
      <c r="E138" s="126"/>
      <c r="F138" s="74">
        <v>29732981</v>
      </c>
      <c r="G138" s="124" t="s">
        <v>44</v>
      </c>
      <c r="H138" s="116" t="s">
        <v>659</v>
      </c>
    </row>
    <row r="139" spans="1:8" ht="20.100000000000001" customHeight="1">
      <c r="A139" s="123" t="s">
        <v>256</v>
      </c>
      <c r="B139" s="56" t="s">
        <v>116</v>
      </c>
      <c r="C139" s="56" t="s">
        <v>257</v>
      </c>
      <c r="D139" s="126"/>
      <c r="E139" s="74">
        <v>39657600</v>
      </c>
      <c r="F139" s="74">
        <v>69390581</v>
      </c>
      <c r="G139" s="124" t="s">
        <v>258</v>
      </c>
    </row>
    <row r="140" spans="1:8" ht="20.100000000000001" customHeight="1">
      <c r="A140" s="123" t="s">
        <v>259</v>
      </c>
      <c r="B140" s="56" t="s">
        <v>39</v>
      </c>
      <c r="C140" s="56" t="s">
        <v>260</v>
      </c>
      <c r="D140" s="126"/>
      <c r="E140" s="61">
        <v>1300000</v>
      </c>
      <c r="F140" s="74">
        <v>70690581</v>
      </c>
      <c r="G140" s="124" t="s">
        <v>51</v>
      </c>
    </row>
    <row r="141" spans="1:8" ht="20.100000000000001" customHeight="1">
      <c r="A141" s="123" t="s">
        <v>261</v>
      </c>
      <c r="B141" s="56" t="s">
        <v>39</v>
      </c>
      <c r="C141" s="56" t="s">
        <v>203</v>
      </c>
      <c r="D141" s="74">
        <v>29782604</v>
      </c>
      <c r="E141" s="126"/>
      <c r="F141" s="74">
        <v>40907977</v>
      </c>
      <c r="G141" s="124" t="s">
        <v>44</v>
      </c>
    </row>
    <row r="142" spans="1:8" ht="20.100000000000001" customHeight="1">
      <c r="A142" s="123" t="s">
        <v>262</v>
      </c>
      <c r="B142" s="56" t="s">
        <v>39</v>
      </c>
      <c r="C142" s="56" t="s">
        <v>186</v>
      </c>
      <c r="D142" s="126"/>
      <c r="E142" s="74">
        <v>20000000</v>
      </c>
      <c r="F142" s="74">
        <v>60907977</v>
      </c>
      <c r="G142" s="124" t="s">
        <v>41</v>
      </c>
    </row>
    <row r="143" spans="1:8" ht="20.100000000000001" customHeight="1">
      <c r="A143" s="123" t="s">
        <v>263</v>
      </c>
      <c r="B143" s="56" t="s">
        <v>39</v>
      </c>
      <c r="C143" s="56" t="s">
        <v>264</v>
      </c>
      <c r="D143" s="74">
        <v>29000000</v>
      </c>
      <c r="E143" s="126"/>
      <c r="F143" s="74">
        <v>31907977</v>
      </c>
      <c r="G143" s="124" t="s">
        <v>44</v>
      </c>
    </row>
    <row r="144" spans="1:8" ht="20.100000000000001" customHeight="1">
      <c r="A144" s="123" t="s">
        <v>265</v>
      </c>
      <c r="B144" s="56" t="s">
        <v>39</v>
      </c>
      <c r="C144" s="56" t="s">
        <v>91</v>
      </c>
      <c r="D144" s="126"/>
      <c r="E144" s="61">
        <v>8000000</v>
      </c>
      <c r="F144" s="74">
        <v>39907977</v>
      </c>
      <c r="G144" s="124" t="s">
        <v>44</v>
      </c>
    </row>
    <row r="145" spans="1:8" ht="20.100000000000001" customHeight="1">
      <c r="A145" s="123" t="s">
        <v>266</v>
      </c>
      <c r="B145" s="56" t="s">
        <v>39</v>
      </c>
      <c r="C145" s="56" t="s">
        <v>250</v>
      </c>
      <c r="D145" s="126"/>
      <c r="E145" s="74">
        <v>60000000</v>
      </c>
      <c r="F145" s="74">
        <v>99907977</v>
      </c>
      <c r="G145" s="124" t="s">
        <v>44</v>
      </c>
    </row>
    <row r="146" spans="1:8" ht="20.100000000000001" customHeight="1">
      <c r="A146" s="123" t="s">
        <v>267</v>
      </c>
      <c r="B146" s="56" t="s">
        <v>39</v>
      </c>
      <c r="C146" s="56" t="s">
        <v>252</v>
      </c>
      <c r="D146" s="74">
        <v>97493522</v>
      </c>
      <c r="E146" s="126"/>
      <c r="F146" s="61">
        <v>2414455</v>
      </c>
      <c r="G146" s="124" t="s">
        <v>44</v>
      </c>
    </row>
    <row r="147" spans="1:8" ht="20.100000000000001" customHeight="1">
      <c r="A147" s="123" t="s">
        <v>268</v>
      </c>
      <c r="B147" s="56" t="s">
        <v>39</v>
      </c>
      <c r="C147" s="56" t="s">
        <v>269</v>
      </c>
      <c r="D147" s="126"/>
      <c r="E147" s="61">
        <v>1650000</v>
      </c>
      <c r="F147" s="61">
        <v>4064455</v>
      </c>
      <c r="G147" s="124" t="s">
        <v>270</v>
      </c>
    </row>
    <row r="148" spans="1:8" ht="20.100000000000001" customHeight="1">
      <c r="A148" s="123" t="s">
        <v>271</v>
      </c>
      <c r="B148" s="56" t="s">
        <v>100</v>
      </c>
      <c r="C148" s="56" t="s">
        <v>272</v>
      </c>
      <c r="D148" s="61">
        <v>1058480</v>
      </c>
      <c r="E148" s="126"/>
      <c r="F148" s="61">
        <v>3005975</v>
      </c>
      <c r="G148" s="124" t="s">
        <v>44</v>
      </c>
      <c r="H148" s="47" t="s">
        <v>656</v>
      </c>
    </row>
    <row r="149" spans="1:8" ht="20.100000000000001" customHeight="1">
      <c r="A149" s="123" t="s">
        <v>273</v>
      </c>
      <c r="B149" s="56" t="s">
        <v>100</v>
      </c>
      <c r="C149" s="56" t="s">
        <v>274</v>
      </c>
      <c r="D149" s="61">
        <v>1387740</v>
      </c>
      <c r="E149" s="126"/>
      <c r="F149" s="61">
        <v>1618235</v>
      </c>
      <c r="G149" s="124" t="s">
        <v>44</v>
      </c>
      <c r="H149" s="47" t="s">
        <v>656</v>
      </c>
    </row>
    <row r="150" spans="1:8" ht="20.100000000000001" customHeight="1">
      <c r="A150" s="123" t="s">
        <v>273</v>
      </c>
      <c r="B150" s="56" t="s">
        <v>100</v>
      </c>
      <c r="C150" s="56" t="s">
        <v>275</v>
      </c>
      <c r="D150" s="57">
        <v>266200</v>
      </c>
      <c r="E150" s="126"/>
      <c r="F150" s="61">
        <v>1352035</v>
      </c>
      <c r="G150" s="124" t="s">
        <v>44</v>
      </c>
      <c r="H150" s="47" t="s">
        <v>656</v>
      </c>
    </row>
    <row r="151" spans="1:8" ht="20.100000000000001" customHeight="1" thickBot="1">
      <c r="A151" s="128" t="s">
        <v>273</v>
      </c>
      <c r="B151" s="63" t="s">
        <v>100</v>
      </c>
      <c r="C151" s="63" t="s">
        <v>276</v>
      </c>
      <c r="D151" s="76">
        <v>164790</v>
      </c>
      <c r="E151" s="129"/>
      <c r="F151" s="65">
        <v>1187245</v>
      </c>
      <c r="G151" s="130" t="s">
        <v>44</v>
      </c>
      <c r="H151" s="47" t="s">
        <v>656</v>
      </c>
    </row>
  </sheetData>
  <autoFilter ref="A4:H4">
    <sortState ref="A5:H151">
      <sortCondition ref="A4"/>
    </sortState>
  </autoFilter>
  <phoneticPr fontId="3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topLeftCell="A19" workbookViewId="0">
      <selection activeCell="J190" sqref="J190"/>
    </sheetView>
  </sheetViews>
  <sheetFormatPr defaultRowHeight="12.75"/>
  <cols>
    <col min="1" max="1" width="11.5" style="115" customWidth="1"/>
    <col min="2" max="2" width="9.25" style="47" customWidth="1"/>
    <col min="3" max="3" width="13.75" style="47" customWidth="1"/>
    <col min="4" max="4" width="16.75" style="47" customWidth="1"/>
    <col min="5" max="5" width="15" style="47" customWidth="1"/>
    <col min="6" max="7" width="13.5" style="47" customWidth="1"/>
    <col min="8" max="8" width="14.625" style="47" customWidth="1"/>
    <col min="9" max="9" width="21.375" style="47" customWidth="1"/>
    <col min="10" max="11" width="8.375" style="47" customWidth="1"/>
    <col min="12" max="256" width="9" style="47"/>
    <col min="257" max="257" width="11.5" style="47" customWidth="1"/>
    <col min="258" max="258" width="9.25" style="47" customWidth="1"/>
    <col min="259" max="259" width="13.75" style="47" customWidth="1"/>
    <col min="260" max="260" width="16.75" style="47" customWidth="1"/>
    <col min="261" max="261" width="15" style="47" customWidth="1"/>
    <col min="262" max="263" width="13.5" style="47" customWidth="1"/>
    <col min="264" max="264" width="14.625" style="47" customWidth="1"/>
    <col min="265" max="265" width="21.375" style="47" customWidth="1"/>
    <col min="266" max="267" width="8.375" style="47" customWidth="1"/>
    <col min="268" max="512" width="9" style="47"/>
    <col min="513" max="513" width="11.5" style="47" customWidth="1"/>
    <col min="514" max="514" width="9.25" style="47" customWidth="1"/>
    <col min="515" max="515" width="13.75" style="47" customWidth="1"/>
    <col min="516" max="516" width="16.75" style="47" customWidth="1"/>
    <col min="517" max="517" width="15" style="47" customWidth="1"/>
    <col min="518" max="519" width="13.5" style="47" customWidth="1"/>
    <col min="520" max="520" width="14.625" style="47" customWidth="1"/>
    <col min="521" max="521" width="21.375" style="47" customWidth="1"/>
    <col min="522" max="523" width="8.375" style="47" customWidth="1"/>
    <col min="524" max="768" width="9" style="47"/>
    <col min="769" max="769" width="11.5" style="47" customWidth="1"/>
    <col min="770" max="770" width="9.25" style="47" customWidth="1"/>
    <col min="771" max="771" width="13.75" style="47" customWidth="1"/>
    <col min="772" max="772" width="16.75" style="47" customWidth="1"/>
    <col min="773" max="773" width="15" style="47" customWidth="1"/>
    <col min="774" max="775" width="13.5" style="47" customWidth="1"/>
    <col min="776" max="776" width="14.625" style="47" customWidth="1"/>
    <col min="777" max="777" width="21.375" style="47" customWidth="1"/>
    <col min="778" max="779" width="8.375" style="47" customWidth="1"/>
    <col min="780" max="1024" width="9" style="47"/>
    <col min="1025" max="1025" width="11.5" style="47" customWidth="1"/>
    <col min="1026" max="1026" width="9.25" style="47" customWidth="1"/>
    <col min="1027" max="1027" width="13.75" style="47" customWidth="1"/>
    <col min="1028" max="1028" width="16.75" style="47" customWidth="1"/>
    <col min="1029" max="1029" width="15" style="47" customWidth="1"/>
    <col min="1030" max="1031" width="13.5" style="47" customWidth="1"/>
    <col min="1032" max="1032" width="14.625" style="47" customWidth="1"/>
    <col min="1033" max="1033" width="21.375" style="47" customWidth="1"/>
    <col min="1034" max="1035" width="8.375" style="47" customWidth="1"/>
    <col min="1036" max="1280" width="9" style="47"/>
    <col min="1281" max="1281" width="11.5" style="47" customWidth="1"/>
    <col min="1282" max="1282" width="9.25" style="47" customWidth="1"/>
    <col min="1283" max="1283" width="13.75" style="47" customWidth="1"/>
    <col min="1284" max="1284" width="16.75" style="47" customWidth="1"/>
    <col min="1285" max="1285" width="15" style="47" customWidth="1"/>
    <col min="1286" max="1287" width="13.5" style="47" customWidth="1"/>
    <col min="1288" max="1288" width="14.625" style="47" customWidth="1"/>
    <col min="1289" max="1289" width="21.375" style="47" customWidth="1"/>
    <col min="1290" max="1291" width="8.375" style="47" customWidth="1"/>
    <col min="1292" max="1536" width="9" style="47"/>
    <col min="1537" max="1537" width="11.5" style="47" customWidth="1"/>
    <col min="1538" max="1538" width="9.25" style="47" customWidth="1"/>
    <col min="1539" max="1539" width="13.75" style="47" customWidth="1"/>
    <col min="1540" max="1540" width="16.75" style="47" customWidth="1"/>
    <col min="1541" max="1541" width="15" style="47" customWidth="1"/>
    <col min="1542" max="1543" width="13.5" style="47" customWidth="1"/>
    <col min="1544" max="1544" width="14.625" style="47" customWidth="1"/>
    <col min="1545" max="1545" width="21.375" style="47" customWidth="1"/>
    <col min="1546" max="1547" width="8.375" style="47" customWidth="1"/>
    <col min="1548" max="1792" width="9" style="47"/>
    <col min="1793" max="1793" width="11.5" style="47" customWidth="1"/>
    <col min="1794" max="1794" width="9.25" style="47" customWidth="1"/>
    <col min="1795" max="1795" width="13.75" style="47" customWidth="1"/>
    <col min="1796" max="1796" width="16.75" style="47" customWidth="1"/>
    <col min="1797" max="1797" width="15" style="47" customWidth="1"/>
    <col min="1798" max="1799" width="13.5" style="47" customWidth="1"/>
    <col min="1800" max="1800" width="14.625" style="47" customWidth="1"/>
    <col min="1801" max="1801" width="21.375" style="47" customWidth="1"/>
    <col min="1802" max="1803" width="8.375" style="47" customWidth="1"/>
    <col min="1804" max="2048" width="9" style="47"/>
    <col min="2049" max="2049" width="11.5" style="47" customWidth="1"/>
    <col min="2050" max="2050" width="9.25" style="47" customWidth="1"/>
    <col min="2051" max="2051" width="13.75" style="47" customWidth="1"/>
    <col min="2052" max="2052" width="16.75" style="47" customWidth="1"/>
    <col min="2053" max="2053" width="15" style="47" customWidth="1"/>
    <col min="2054" max="2055" width="13.5" style="47" customWidth="1"/>
    <col min="2056" max="2056" width="14.625" style="47" customWidth="1"/>
    <col min="2057" max="2057" width="21.375" style="47" customWidth="1"/>
    <col min="2058" max="2059" width="8.375" style="47" customWidth="1"/>
    <col min="2060" max="2304" width="9" style="47"/>
    <col min="2305" max="2305" width="11.5" style="47" customWidth="1"/>
    <col min="2306" max="2306" width="9.25" style="47" customWidth="1"/>
    <col min="2307" max="2307" width="13.75" style="47" customWidth="1"/>
    <col min="2308" max="2308" width="16.75" style="47" customWidth="1"/>
    <col min="2309" max="2309" width="15" style="47" customWidth="1"/>
    <col min="2310" max="2311" width="13.5" style="47" customWidth="1"/>
    <col min="2312" max="2312" width="14.625" style="47" customWidth="1"/>
    <col min="2313" max="2313" width="21.375" style="47" customWidth="1"/>
    <col min="2314" max="2315" width="8.375" style="47" customWidth="1"/>
    <col min="2316" max="2560" width="9" style="47"/>
    <col min="2561" max="2561" width="11.5" style="47" customWidth="1"/>
    <col min="2562" max="2562" width="9.25" style="47" customWidth="1"/>
    <col min="2563" max="2563" width="13.75" style="47" customWidth="1"/>
    <col min="2564" max="2564" width="16.75" style="47" customWidth="1"/>
    <col min="2565" max="2565" width="15" style="47" customWidth="1"/>
    <col min="2566" max="2567" width="13.5" style="47" customWidth="1"/>
    <col min="2568" max="2568" width="14.625" style="47" customWidth="1"/>
    <col min="2569" max="2569" width="21.375" style="47" customWidth="1"/>
    <col min="2570" max="2571" width="8.375" style="47" customWidth="1"/>
    <col min="2572" max="2816" width="9" style="47"/>
    <col min="2817" max="2817" width="11.5" style="47" customWidth="1"/>
    <col min="2818" max="2818" width="9.25" style="47" customWidth="1"/>
    <col min="2819" max="2819" width="13.75" style="47" customWidth="1"/>
    <col min="2820" max="2820" width="16.75" style="47" customWidth="1"/>
    <col min="2821" max="2821" width="15" style="47" customWidth="1"/>
    <col min="2822" max="2823" width="13.5" style="47" customWidth="1"/>
    <col min="2824" max="2824" width="14.625" style="47" customWidth="1"/>
    <col min="2825" max="2825" width="21.375" style="47" customWidth="1"/>
    <col min="2826" max="2827" width="8.375" style="47" customWidth="1"/>
    <col min="2828" max="3072" width="9" style="47"/>
    <col min="3073" max="3073" width="11.5" style="47" customWidth="1"/>
    <col min="3074" max="3074" width="9.25" style="47" customWidth="1"/>
    <col min="3075" max="3075" width="13.75" style="47" customWidth="1"/>
    <col min="3076" max="3076" width="16.75" style="47" customWidth="1"/>
    <col min="3077" max="3077" width="15" style="47" customWidth="1"/>
    <col min="3078" max="3079" width="13.5" style="47" customWidth="1"/>
    <col min="3080" max="3080" width="14.625" style="47" customWidth="1"/>
    <col min="3081" max="3081" width="21.375" style="47" customWidth="1"/>
    <col min="3082" max="3083" width="8.375" style="47" customWidth="1"/>
    <col min="3084" max="3328" width="9" style="47"/>
    <col min="3329" max="3329" width="11.5" style="47" customWidth="1"/>
    <col min="3330" max="3330" width="9.25" style="47" customWidth="1"/>
    <col min="3331" max="3331" width="13.75" style="47" customWidth="1"/>
    <col min="3332" max="3332" width="16.75" style="47" customWidth="1"/>
    <col min="3333" max="3333" width="15" style="47" customWidth="1"/>
    <col min="3334" max="3335" width="13.5" style="47" customWidth="1"/>
    <col min="3336" max="3336" width="14.625" style="47" customWidth="1"/>
    <col min="3337" max="3337" width="21.375" style="47" customWidth="1"/>
    <col min="3338" max="3339" width="8.375" style="47" customWidth="1"/>
    <col min="3340" max="3584" width="9" style="47"/>
    <col min="3585" max="3585" width="11.5" style="47" customWidth="1"/>
    <col min="3586" max="3586" width="9.25" style="47" customWidth="1"/>
    <col min="3587" max="3587" width="13.75" style="47" customWidth="1"/>
    <col min="3588" max="3588" width="16.75" style="47" customWidth="1"/>
    <col min="3589" max="3589" width="15" style="47" customWidth="1"/>
    <col min="3590" max="3591" width="13.5" style="47" customWidth="1"/>
    <col min="3592" max="3592" width="14.625" style="47" customWidth="1"/>
    <col min="3593" max="3593" width="21.375" style="47" customWidth="1"/>
    <col min="3594" max="3595" width="8.375" style="47" customWidth="1"/>
    <col min="3596" max="3840" width="9" style="47"/>
    <col min="3841" max="3841" width="11.5" style="47" customWidth="1"/>
    <col min="3842" max="3842" width="9.25" style="47" customWidth="1"/>
    <col min="3843" max="3843" width="13.75" style="47" customWidth="1"/>
    <col min="3844" max="3844" width="16.75" style="47" customWidth="1"/>
    <col min="3845" max="3845" width="15" style="47" customWidth="1"/>
    <col min="3846" max="3847" width="13.5" style="47" customWidth="1"/>
    <col min="3848" max="3848" width="14.625" style="47" customWidth="1"/>
    <col min="3849" max="3849" width="21.375" style="47" customWidth="1"/>
    <col min="3850" max="3851" width="8.375" style="47" customWidth="1"/>
    <col min="3852" max="4096" width="9" style="47"/>
    <col min="4097" max="4097" width="11.5" style="47" customWidth="1"/>
    <col min="4098" max="4098" width="9.25" style="47" customWidth="1"/>
    <col min="4099" max="4099" width="13.75" style="47" customWidth="1"/>
    <col min="4100" max="4100" width="16.75" style="47" customWidth="1"/>
    <col min="4101" max="4101" width="15" style="47" customWidth="1"/>
    <col min="4102" max="4103" width="13.5" style="47" customWidth="1"/>
    <col min="4104" max="4104" width="14.625" style="47" customWidth="1"/>
    <col min="4105" max="4105" width="21.375" style="47" customWidth="1"/>
    <col min="4106" max="4107" width="8.375" style="47" customWidth="1"/>
    <col min="4108" max="4352" width="9" style="47"/>
    <col min="4353" max="4353" width="11.5" style="47" customWidth="1"/>
    <col min="4354" max="4354" width="9.25" style="47" customWidth="1"/>
    <col min="4355" max="4355" width="13.75" style="47" customWidth="1"/>
    <col min="4356" max="4356" width="16.75" style="47" customWidth="1"/>
    <col min="4357" max="4357" width="15" style="47" customWidth="1"/>
    <col min="4358" max="4359" width="13.5" style="47" customWidth="1"/>
    <col min="4360" max="4360" width="14.625" style="47" customWidth="1"/>
    <col min="4361" max="4361" width="21.375" style="47" customWidth="1"/>
    <col min="4362" max="4363" width="8.375" style="47" customWidth="1"/>
    <col min="4364" max="4608" width="9" style="47"/>
    <col min="4609" max="4609" width="11.5" style="47" customWidth="1"/>
    <col min="4610" max="4610" width="9.25" style="47" customWidth="1"/>
    <col min="4611" max="4611" width="13.75" style="47" customWidth="1"/>
    <col min="4612" max="4612" width="16.75" style="47" customWidth="1"/>
    <col min="4613" max="4613" width="15" style="47" customWidth="1"/>
    <col min="4614" max="4615" width="13.5" style="47" customWidth="1"/>
    <col min="4616" max="4616" width="14.625" style="47" customWidth="1"/>
    <col min="4617" max="4617" width="21.375" style="47" customWidth="1"/>
    <col min="4618" max="4619" width="8.375" style="47" customWidth="1"/>
    <col min="4620" max="4864" width="9" style="47"/>
    <col min="4865" max="4865" width="11.5" style="47" customWidth="1"/>
    <col min="4866" max="4866" width="9.25" style="47" customWidth="1"/>
    <col min="4867" max="4867" width="13.75" style="47" customWidth="1"/>
    <col min="4868" max="4868" width="16.75" style="47" customWidth="1"/>
    <col min="4869" max="4869" width="15" style="47" customWidth="1"/>
    <col min="4870" max="4871" width="13.5" style="47" customWidth="1"/>
    <col min="4872" max="4872" width="14.625" style="47" customWidth="1"/>
    <col min="4873" max="4873" width="21.375" style="47" customWidth="1"/>
    <col min="4874" max="4875" width="8.375" style="47" customWidth="1"/>
    <col min="4876" max="5120" width="9" style="47"/>
    <col min="5121" max="5121" width="11.5" style="47" customWidth="1"/>
    <col min="5122" max="5122" width="9.25" style="47" customWidth="1"/>
    <col min="5123" max="5123" width="13.75" style="47" customWidth="1"/>
    <col min="5124" max="5124" width="16.75" style="47" customWidth="1"/>
    <col min="5125" max="5125" width="15" style="47" customWidth="1"/>
    <col min="5126" max="5127" width="13.5" style="47" customWidth="1"/>
    <col min="5128" max="5128" width="14.625" style="47" customWidth="1"/>
    <col min="5129" max="5129" width="21.375" style="47" customWidth="1"/>
    <col min="5130" max="5131" width="8.375" style="47" customWidth="1"/>
    <col min="5132" max="5376" width="9" style="47"/>
    <col min="5377" max="5377" width="11.5" style="47" customWidth="1"/>
    <col min="5378" max="5378" width="9.25" style="47" customWidth="1"/>
    <col min="5379" max="5379" width="13.75" style="47" customWidth="1"/>
    <col min="5380" max="5380" width="16.75" style="47" customWidth="1"/>
    <col min="5381" max="5381" width="15" style="47" customWidth="1"/>
    <col min="5382" max="5383" width="13.5" style="47" customWidth="1"/>
    <col min="5384" max="5384" width="14.625" style="47" customWidth="1"/>
    <col min="5385" max="5385" width="21.375" style="47" customWidth="1"/>
    <col min="5386" max="5387" width="8.375" style="47" customWidth="1"/>
    <col min="5388" max="5632" width="9" style="47"/>
    <col min="5633" max="5633" width="11.5" style="47" customWidth="1"/>
    <col min="5634" max="5634" width="9.25" style="47" customWidth="1"/>
    <col min="5635" max="5635" width="13.75" style="47" customWidth="1"/>
    <col min="5636" max="5636" width="16.75" style="47" customWidth="1"/>
    <col min="5637" max="5637" width="15" style="47" customWidth="1"/>
    <col min="5638" max="5639" width="13.5" style="47" customWidth="1"/>
    <col min="5640" max="5640" width="14.625" style="47" customWidth="1"/>
    <col min="5641" max="5641" width="21.375" style="47" customWidth="1"/>
    <col min="5642" max="5643" width="8.375" style="47" customWidth="1"/>
    <col min="5644" max="5888" width="9" style="47"/>
    <col min="5889" max="5889" width="11.5" style="47" customWidth="1"/>
    <col min="5890" max="5890" width="9.25" style="47" customWidth="1"/>
    <col min="5891" max="5891" width="13.75" style="47" customWidth="1"/>
    <col min="5892" max="5892" width="16.75" style="47" customWidth="1"/>
    <col min="5893" max="5893" width="15" style="47" customWidth="1"/>
    <col min="5894" max="5895" width="13.5" style="47" customWidth="1"/>
    <col min="5896" max="5896" width="14.625" style="47" customWidth="1"/>
    <col min="5897" max="5897" width="21.375" style="47" customWidth="1"/>
    <col min="5898" max="5899" width="8.375" style="47" customWidth="1"/>
    <col min="5900" max="6144" width="9" style="47"/>
    <col min="6145" max="6145" width="11.5" style="47" customWidth="1"/>
    <col min="6146" max="6146" width="9.25" style="47" customWidth="1"/>
    <col min="6147" max="6147" width="13.75" style="47" customWidth="1"/>
    <col min="6148" max="6148" width="16.75" style="47" customWidth="1"/>
    <col min="6149" max="6149" width="15" style="47" customWidth="1"/>
    <col min="6150" max="6151" width="13.5" style="47" customWidth="1"/>
    <col min="6152" max="6152" width="14.625" style="47" customWidth="1"/>
    <col min="6153" max="6153" width="21.375" style="47" customWidth="1"/>
    <col min="6154" max="6155" width="8.375" style="47" customWidth="1"/>
    <col min="6156" max="6400" width="9" style="47"/>
    <col min="6401" max="6401" width="11.5" style="47" customWidth="1"/>
    <col min="6402" max="6402" width="9.25" style="47" customWidth="1"/>
    <col min="6403" max="6403" width="13.75" style="47" customWidth="1"/>
    <col min="6404" max="6404" width="16.75" style="47" customWidth="1"/>
    <col min="6405" max="6405" width="15" style="47" customWidth="1"/>
    <col min="6406" max="6407" width="13.5" style="47" customWidth="1"/>
    <col min="6408" max="6408" width="14.625" style="47" customWidth="1"/>
    <col min="6409" max="6409" width="21.375" style="47" customWidth="1"/>
    <col min="6410" max="6411" width="8.375" style="47" customWidth="1"/>
    <col min="6412" max="6656" width="9" style="47"/>
    <col min="6657" max="6657" width="11.5" style="47" customWidth="1"/>
    <col min="6658" max="6658" width="9.25" style="47" customWidth="1"/>
    <col min="6659" max="6659" width="13.75" style="47" customWidth="1"/>
    <col min="6660" max="6660" width="16.75" style="47" customWidth="1"/>
    <col min="6661" max="6661" width="15" style="47" customWidth="1"/>
    <col min="6662" max="6663" width="13.5" style="47" customWidth="1"/>
    <col min="6664" max="6664" width="14.625" style="47" customWidth="1"/>
    <col min="6665" max="6665" width="21.375" style="47" customWidth="1"/>
    <col min="6666" max="6667" width="8.375" style="47" customWidth="1"/>
    <col min="6668" max="6912" width="9" style="47"/>
    <col min="6913" max="6913" width="11.5" style="47" customWidth="1"/>
    <col min="6914" max="6914" width="9.25" style="47" customWidth="1"/>
    <col min="6915" max="6915" width="13.75" style="47" customWidth="1"/>
    <col min="6916" max="6916" width="16.75" style="47" customWidth="1"/>
    <col min="6917" max="6917" width="15" style="47" customWidth="1"/>
    <col min="6918" max="6919" width="13.5" style="47" customWidth="1"/>
    <col min="6920" max="6920" width="14.625" style="47" customWidth="1"/>
    <col min="6921" max="6921" width="21.375" style="47" customWidth="1"/>
    <col min="6922" max="6923" width="8.375" style="47" customWidth="1"/>
    <col min="6924" max="7168" width="9" style="47"/>
    <col min="7169" max="7169" width="11.5" style="47" customWidth="1"/>
    <col min="7170" max="7170" width="9.25" style="47" customWidth="1"/>
    <col min="7171" max="7171" width="13.75" style="47" customWidth="1"/>
    <col min="7172" max="7172" width="16.75" style="47" customWidth="1"/>
    <col min="7173" max="7173" width="15" style="47" customWidth="1"/>
    <col min="7174" max="7175" width="13.5" style="47" customWidth="1"/>
    <col min="7176" max="7176" width="14.625" style="47" customWidth="1"/>
    <col min="7177" max="7177" width="21.375" style="47" customWidth="1"/>
    <col min="7178" max="7179" width="8.375" style="47" customWidth="1"/>
    <col min="7180" max="7424" width="9" style="47"/>
    <col min="7425" max="7425" width="11.5" style="47" customWidth="1"/>
    <col min="7426" max="7426" width="9.25" style="47" customWidth="1"/>
    <col min="7427" max="7427" width="13.75" style="47" customWidth="1"/>
    <col min="7428" max="7428" width="16.75" style="47" customWidth="1"/>
    <col min="7429" max="7429" width="15" style="47" customWidth="1"/>
    <col min="7430" max="7431" width="13.5" style="47" customWidth="1"/>
    <col min="7432" max="7432" width="14.625" style="47" customWidth="1"/>
    <col min="7433" max="7433" width="21.375" style="47" customWidth="1"/>
    <col min="7434" max="7435" width="8.375" style="47" customWidth="1"/>
    <col min="7436" max="7680" width="9" style="47"/>
    <col min="7681" max="7681" width="11.5" style="47" customWidth="1"/>
    <col min="7682" max="7682" width="9.25" style="47" customWidth="1"/>
    <col min="7683" max="7683" width="13.75" style="47" customWidth="1"/>
    <col min="7684" max="7684" width="16.75" style="47" customWidth="1"/>
    <col min="7685" max="7685" width="15" style="47" customWidth="1"/>
    <col min="7686" max="7687" width="13.5" style="47" customWidth="1"/>
    <col min="7688" max="7688" width="14.625" style="47" customWidth="1"/>
    <col min="7689" max="7689" width="21.375" style="47" customWidth="1"/>
    <col min="7690" max="7691" width="8.375" style="47" customWidth="1"/>
    <col min="7692" max="7936" width="9" style="47"/>
    <col min="7937" max="7937" width="11.5" style="47" customWidth="1"/>
    <col min="7938" max="7938" width="9.25" style="47" customWidth="1"/>
    <col min="7939" max="7939" width="13.75" style="47" customWidth="1"/>
    <col min="7940" max="7940" width="16.75" style="47" customWidth="1"/>
    <col min="7941" max="7941" width="15" style="47" customWidth="1"/>
    <col min="7942" max="7943" width="13.5" style="47" customWidth="1"/>
    <col min="7944" max="7944" width="14.625" style="47" customWidth="1"/>
    <col min="7945" max="7945" width="21.375" style="47" customWidth="1"/>
    <col min="7946" max="7947" width="8.375" style="47" customWidth="1"/>
    <col min="7948" max="8192" width="9" style="47"/>
    <col min="8193" max="8193" width="11.5" style="47" customWidth="1"/>
    <col min="8194" max="8194" width="9.25" style="47" customWidth="1"/>
    <col min="8195" max="8195" width="13.75" style="47" customWidth="1"/>
    <col min="8196" max="8196" width="16.75" style="47" customWidth="1"/>
    <col min="8197" max="8197" width="15" style="47" customWidth="1"/>
    <col min="8198" max="8199" width="13.5" style="47" customWidth="1"/>
    <col min="8200" max="8200" width="14.625" style="47" customWidth="1"/>
    <col min="8201" max="8201" width="21.375" style="47" customWidth="1"/>
    <col min="8202" max="8203" width="8.375" style="47" customWidth="1"/>
    <col min="8204" max="8448" width="9" style="47"/>
    <col min="8449" max="8449" width="11.5" style="47" customWidth="1"/>
    <col min="8450" max="8450" width="9.25" style="47" customWidth="1"/>
    <col min="8451" max="8451" width="13.75" style="47" customWidth="1"/>
    <col min="8452" max="8452" width="16.75" style="47" customWidth="1"/>
    <col min="8453" max="8453" width="15" style="47" customWidth="1"/>
    <col min="8454" max="8455" width="13.5" style="47" customWidth="1"/>
    <col min="8456" max="8456" width="14.625" style="47" customWidth="1"/>
    <col min="8457" max="8457" width="21.375" style="47" customWidth="1"/>
    <col min="8458" max="8459" width="8.375" style="47" customWidth="1"/>
    <col min="8460" max="8704" width="9" style="47"/>
    <col min="8705" max="8705" width="11.5" style="47" customWidth="1"/>
    <col min="8706" max="8706" width="9.25" style="47" customWidth="1"/>
    <col min="8707" max="8707" width="13.75" style="47" customWidth="1"/>
    <col min="8708" max="8708" width="16.75" style="47" customWidth="1"/>
    <col min="8709" max="8709" width="15" style="47" customWidth="1"/>
    <col min="8710" max="8711" width="13.5" style="47" customWidth="1"/>
    <col min="8712" max="8712" width="14.625" style="47" customWidth="1"/>
    <col min="8713" max="8713" width="21.375" style="47" customWidth="1"/>
    <col min="8714" max="8715" width="8.375" style="47" customWidth="1"/>
    <col min="8716" max="8960" width="9" style="47"/>
    <col min="8961" max="8961" width="11.5" style="47" customWidth="1"/>
    <col min="8962" max="8962" width="9.25" style="47" customWidth="1"/>
    <col min="8963" max="8963" width="13.75" style="47" customWidth="1"/>
    <col min="8964" max="8964" width="16.75" style="47" customWidth="1"/>
    <col min="8965" max="8965" width="15" style="47" customWidth="1"/>
    <col min="8966" max="8967" width="13.5" style="47" customWidth="1"/>
    <col min="8968" max="8968" width="14.625" style="47" customWidth="1"/>
    <col min="8969" max="8969" width="21.375" style="47" customWidth="1"/>
    <col min="8970" max="8971" width="8.375" style="47" customWidth="1"/>
    <col min="8972" max="9216" width="9" style="47"/>
    <col min="9217" max="9217" width="11.5" style="47" customWidth="1"/>
    <col min="9218" max="9218" width="9.25" style="47" customWidth="1"/>
    <col min="9219" max="9219" width="13.75" style="47" customWidth="1"/>
    <col min="9220" max="9220" width="16.75" style="47" customWidth="1"/>
    <col min="9221" max="9221" width="15" style="47" customWidth="1"/>
    <col min="9222" max="9223" width="13.5" style="47" customWidth="1"/>
    <col min="9224" max="9224" width="14.625" style="47" customWidth="1"/>
    <col min="9225" max="9225" width="21.375" style="47" customWidth="1"/>
    <col min="9226" max="9227" width="8.375" style="47" customWidth="1"/>
    <col min="9228" max="9472" width="9" style="47"/>
    <col min="9473" max="9473" width="11.5" style="47" customWidth="1"/>
    <col min="9474" max="9474" width="9.25" style="47" customWidth="1"/>
    <col min="9475" max="9475" width="13.75" style="47" customWidth="1"/>
    <col min="9476" max="9476" width="16.75" style="47" customWidth="1"/>
    <col min="9477" max="9477" width="15" style="47" customWidth="1"/>
    <col min="9478" max="9479" width="13.5" style="47" customWidth="1"/>
    <col min="9480" max="9480" width="14.625" style="47" customWidth="1"/>
    <col min="9481" max="9481" width="21.375" style="47" customWidth="1"/>
    <col min="9482" max="9483" width="8.375" style="47" customWidth="1"/>
    <col min="9484" max="9728" width="9" style="47"/>
    <col min="9729" max="9729" width="11.5" style="47" customWidth="1"/>
    <col min="9730" max="9730" width="9.25" style="47" customWidth="1"/>
    <col min="9731" max="9731" width="13.75" style="47" customWidth="1"/>
    <col min="9732" max="9732" width="16.75" style="47" customWidth="1"/>
    <col min="9733" max="9733" width="15" style="47" customWidth="1"/>
    <col min="9734" max="9735" width="13.5" style="47" customWidth="1"/>
    <col min="9736" max="9736" width="14.625" style="47" customWidth="1"/>
    <col min="9737" max="9737" width="21.375" style="47" customWidth="1"/>
    <col min="9738" max="9739" width="8.375" style="47" customWidth="1"/>
    <col min="9740" max="9984" width="9" style="47"/>
    <col min="9985" max="9985" width="11.5" style="47" customWidth="1"/>
    <col min="9986" max="9986" width="9.25" style="47" customWidth="1"/>
    <col min="9987" max="9987" width="13.75" style="47" customWidth="1"/>
    <col min="9988" max="9988" width="16.75" style="47" customWidth="1"/>
    <col min="9989" max="9989" width="15" style="47" customWidth="1"/>
    <col min="9990" max="9991" width="13.5" style="47" customWidth="1"/>
    <col min="9992" max="9992" width="14.625" style="47" customWidth="1"/>
    <col min="9993" max="9993" width="21.375" style="47" customWidth="1"/>
    <col min="9994" max="9995" width="8.375" style="47" customWidth="1"/>
    <col min="9996" max="10240" width="9" style="47"/>
    <col min="10241" max="10241" width="11.5" style="47" customWidth="1"/>
    <col min="10242" max="10242" width="9.25" style="47" customWidth="1"/>
    <col min="10243" max="10243" width="13.75" style="47" customWidth="1"/>
    <col min="10244" max="10244" width="16.75" style="47" customWidth="1"/>
    <col min="10245" max="10245" width="15" style="47" customWidth="1"/>
    <col min="10246" max="10247" width="13.5" style="47" customWidth="1"/>
    <col min="10248" max="10248" width="14.625" style="47" customWidth="1"/>
    <col min="10249" max="10249" width="21.375" style="47" customWidth="1"/>
    <col min="10250" max="10251" width="8.375" style="47" customWidth="1"/>
    <col min="10252" max="10496" width="9" style="47"/>
    <col min="10497" max="10497" width="11.5" style="47" customWidth="1"/>
    <col min="10498" max="10498" width="9.25" style="47" customWidth="1"/>
    <col min="10499" max="10499" width="13.75" style="47" customWidth="1"/>
    <col min="10500" max="10500" width="16.75" style="47" customWidth="1"/>
    <col min="10501" max="10501" width="15" style="47" customWidth="1"/>
    <col min="10502" max="10503" width="13.5" style="47" customWidth="1"/>
    <col min="10504" max="10504" width="14.625" style="47" customWidth="1"/>
    <col min="10505" max="10505" width="21.375" style="47" customWidth="1"/>
    <col min="10506" max="10507" width="8.375" style="47" customWidth="1"/>
    <col min="10508" max="10752" width="9" style="47"/>
    <col min="10753" max="10753" width="11.5" style="47" customWidth="1"/>
    <col min="10754" max="10754" width="9.25" style="47" customWidth="1"/>
    <col min="10755" max="10755" width="13.75" style="47" customWidth="1"/>
    <col min="10756" max="10756" width="16.75" style="47" customWidth="1"/>
    <col min="10757" max="10757" width="15" style="47" customWidth="1"/>
    <col min="10758" max="10759" width="13.5" style="47" customWidth="1"/>
    <col min="10760" max="10760" width="14.625" style="47" customWidth="1"/>
    <col min="10761" max="10761" width="21.375" style="47" customWidth="1"/>
    <col min="10762" max="10763" width="8.375" style="47" customWidth="1"/>
    <col min="10764" max="11008" width="9" style="47"/>
    <col min="11009" max="11009" width="11.5" style="47" customWidth="1"/>
    <col min="11010" max="11010" width="9.25" style="47" customWidth="1"/>
    <col min="11011" max="11011" width="13.75" style="47" customWidth="1"/>
    <col min="11012" max="11012" width="16.75" style="47" customWidth="1"/>
    <col min="11013" max="11013" width="15" style="47" customWidth="1"/>
    <col min="11014" max="11015" width="13.5" style="47" customWidth="1"/>
    <col min="11016" max="11016" width="14.625" style="47" customWidth="1"/>
    <col min="11017" max="11017" width="21.375" style="47" customWidth="1"/>
    <col min="11018" max="11019" width="8.375" style="47" customWidth="1"/>
    <col min="11020" max="11264" width="9" style="47"/>
    <col min="11265" max="11265" width="11.5" style="47" customWidth="1"/>
    <col min="11266" max="11266" width="9.25" style="47" customWidth="1"/>
    <col min="11267" max="11267" width="13.75" style="47" customWidth="1"/>
    <col min="11268" max="11268" width="16.75" style="47" customWidth="1"/>
    <col min="11269" max="11269" width="15" style="47" customWidth="1"/>
    <col min="11270" max="11271" width="13.5" style="47" customWidth="1"/>
    <col min="11272" max="11272" width="14.625" style="47" customWidth="1"/>
    <col min="11273" max="11273" width="21.375" style="47" customWidth="1"/>
    <col min="11274" max="11275" width="8.375" style="47" customWidth="1"/>
    <col min="11276" max="11520" width="9" style="47"/>
    <col min="11521" max="11521" width="11.5" style="47" customWidth="1"/>
    <col min="11522" max="11522" width="9.25" style="47" customWidth="1"/>
    <col min="11523" max="11523" width="13.75" style="47" customWidth="1"/>
    <col min="11524" max="11524" width="16.75" style="47" customWidth="1"/>
    <col min="11525" max="11525" width="15" style="47" customWidth="1"/>
    <col min="11526" max="11527" width="13.5" style="47" customWidth="1"/>
    <col min="11528" max="11528" width="14.625" style="47" customWidth="1"/>
    <col min="11529" max="11529" width="21.375" style="47" customWidth="1"/>
    <col min="11530" max="11531" width="8.375" style="47" customWidth="1"/>
    <col min="11532" max="11776" width="9" style="47"/>
    <col min="11777" max="11777" width="11.5" style="47" customWidth="1"/>
    <col min="11778" max="11778" width="9.25" style="47" customWidth="1"/>
    <col min="11779" max="11779" width="13.75" style="47" customWidth="1"/>
    <col min="11780" max="11780" width="16.75" style="47" customWidth="1"/>
    <col min="11781" max="11781" width="15" style="47" customWidth="1"/>
    <col min="11782" max="11783" width="13.5" style="47" customWidth="1"/>
    <col min="11784" max="11784" width="14.625" style="47" customWidth="1"/>
    <col min="11785" max="11785" width="21.375" style="47" customWidth="1"/>
    <col min="11786" max="11787" width="8.375" style="47" customWidth="1"/>
    <col min="11788" max="12032" width="9" style="47"/>
    <col min="12033" max="12033" width="11.5" style="47" customWidth="1"/>
    <col min="12034" max="12034" width="9.25" style="47" customWidth="1"/>
    <col min="12035" max="12035" width="13.75" style="47" customWidth="1"/>
    <col min="12036" max="12036" width="16.75" style="47" customWidth="1"/>
    <col min="12037" max="12037" width="15" style="47" customWidth="1"/>
    <col min="12038" max="12039" width="13.5" style="47" customWidth="1"/>
    <col min="12040" max="12040" width="14.625" style="47" customWidth="1"/>
    <col min="12041" max="12041" width="21.375" style="47" customWidth="1"/>
    <col min="12042" max="12043" width="8.375" style="47" customWidth="1"/>
    <col min="12044" max="12288" width="9" style="47"/>
    <col min="12289" max="12289" width="11.5" style="47" customWidth="1"/>
    <col min="12290" max="12290" width="9.25" style="47" customWidth="1"/>
    <col min="12291" max="12291" width="13.75" style="47" customWidth="1"/>
    <col min="12292" max="12292" width="16.75" style="47" customWidth="1"/>
    <col min="12293" max="12293" width="15" style="47" customWidth="1"/>
    <col min="12294" max="12295" width="13.5" style="47" customWidth="1"/>
    <col min="12296" max="12296" width="14.625" style="47" customWidth="1"/>
    <col min="12297" max="12297" width="21.375" style="47" customWidth="1"/>
    <col min="12298" max="12299" width="8.375" style="47" customWidth="1"/>
    <col min="12300" max="12544" width="9" style="47"/>
    <col min="12545" max="12545" width="11.5" style="47" customWidth="1"/>
    <col min="12546" max="12546" width="9.25" style="47" customWidth="1"/>
    <col min="12547" max="12547" width="13.75" style="47" customWidth="1"/>
    <col min="12548" max="12548" width="16.75" style="47" customWidth="1"/>
    <col min="12549" max="12549" width="15" style="47" customWidth="1"/>
    <col min="12550" max="12551" width="13.5" style="47" customWidth="1"/>
    <col min="12552" max="12552" width="14.625" style="47" customWidth="1"/>
    <col min="12553" max="12553" width="21.375" style="47" customWidth="1"/>
    <col min="12554" max="12555" width="8.375" style="47" customWidth="1"/>
    <col min="12556" max="12800" width="9" style="47"/>
    <col min="12801" max="12801" width="11.5" style="47" customWidth="1"/>
    <col min="12802" max="12802" width="9.25" style="47" customWidth="1"/>
    <col min="12803" max="12803" width="13.75" style="47" customWidth="1"/>
    <col min="12804" max="12804" width="16.75" style="47" customWidth="1"/>
    <col min="12805" max="12805" width="15" style="47" customWidth="1"/>
    <col min="12806" max="12807" width="13.5" style="47" customWidth="1"/>
    <col min="12808" max="12808" width="14.625" style="47" customWidth="1"/>
    <col min="12809" max="12809" width="21.375" style="47" customWidth="1"/>
    <col min="12810" max="12811" width="8.375" style="47" customWidth="1"/>
    <col min="12812" max="13056" width="9" style="47"/>
    <col min="13057" max="13057" width="11.5" style="47" customWidth="1"/>
    <col min="13058" max="13058" width="9.25" style="47" customWidth="1"/>
    <col min="13059" max="13059" width="13.75" style="47" customWidth="1"/>
    <col min="13060" max="13060" width="16.75" style="47" customWidth="1"/>
    <col min="13061" max="13061" width="15" style="47" customWidth="1"/>
    <col min="13062" max="13063" width="13.5" style="47" customWidth="1"/>
    <col min="13064" max="13064" width="14.625" style="47" customWidth="1"/>
    <col min="13065" max="13065" width="21.375" style="47" customWidth="1"/>
    <col min="13066" max="13067" width="8.375" style="47" customWidth="1"/>
    <col min="13068" max="13312" width="9" style="47"/>
    <col min="13313" max="13313" width="11.5" style="47" customWidth="1"/>
    <col min="13314" max="13314" width="9.25" style="47" customWidth="1"/>
    <col min="13315" max="13315" width="13.75" style="47" customWidth="1"/>
    <col min="13316" max="13316" width="16.75" style="47" customWidth="1"/>
    <col min="13317" max="13317" width="15" style="47" customWidth="1"/>
    <col min="13318" max="13319" width="13.5" style="47" customWidth="1"/>
    <col min="13320" max="13320" width="14.625" style="47" customWidth="1"/>
    <col min="13321" max="13321" width="21.375" style="47" customWidth="1"/>
    <col min="13322" max="13323" width="8.375" style="47" customWidth="1"/>
    <col min="13324" max="13568" width="9" style="47"/>
    <col min="13569" max="13569" width="11.5" style="47" customWidth="1"/>
    <col min="13570" max="13570" width="9.25" style="47" customWidth="1"/>
    <col min="13571" max="13571" width="13.75" style="47" customWidth="1"/>
    <col min="13572" max="13572" width="16.75" style="47" customWidth="1"/>
    <col min="13573" max="13573" width="15" style="47" customWidth="1"/>
    <col min="13574" max="13575" width="13.5" style="47" customWidth="1"/>
    <col min="13576" max="13576" width="14.625" style="47" customWidth="1"/>
    <col min="13577" max="13577" width="21.375" style="47" customWidth="1"/>
    <col min="13578" max="13579" width="8.375" style="47" customWidth="1"/>
    <col min="13580" max="13824" width="9" style="47"/>
    <col min="13825" max="13825" width="11.5" style="47" customWidth="1"/>
    <col min="13826" max="13826" width="9.25" style="47" customWidth="1"/>
    <col min="13827" max="13827" width="13.75" style="47" customWidth="1"/>
    <col min="13828" max="13828" width="16.75" style="47" customWidth="1"/>
    <col min="13829" max="13829" width="15" style="47" customWidth="1"/>
    <col min="13830" max="13831" width="13.5" style="47" customWidth="1"/>
    <col min="13832" max="13832" width="14.625" style="47" customWidth="1"/>
    <col min="13833" max="13833" width="21.375" style="47" customWidth="1"/>
    <col min="13834" max="13835" width="8.375" style="47" customWidth="1"/>
    <col min="13836" max="14080" width="9" style="47"/>
    <col min="14081" max="14081" width="11.5" style="47" customWidth="1"/>
    <col min="14082" max="14082" width="9.25" style="47" customWidth="1"/>
    <col min="14083" max="14083" width="13.75" style="47" customWidth="1"/>
    <col min="14084" max="14084" width="16.75" style="47" customWidth="1"/>
    <col min="14085" max="14085" width="15" style="47" customWidth="1"/>
    <col min="14086" max="14087" width="13.5" style="47" customWidth="1"/>
    <col min="14088" max="14088" width="14.625" style="47" customWidth="1"/>
    <col min="14089" max="14089" width="21.375" style="47" customWidth="1"/>
    <col min="14090" max="14091" width="8.375" style="47" customWidth="1"/>
    <col min="14092" max="14336" width="9" style="47"/>
    <col min="14337" max="14337" width="11.5" style="47" customWidth="1"/>
    <col min="14338" max="14338" width="9.25" style="47" customWidth="1"/>
    <col min="14339" max="14339" width="13.75" style="47" customWidth="1"/>
    <col min="14340" max="14340" width="16.75" style="47" customWidth="1"/>
    <col min="14341" max="14341" width="15" style="47" customWidth="1"/>
    <col min="14342" max="14343" width="13.5" style="47" customWidth="1"/>
    <col min="14344" max="14344" width="14.625" style="47" customWidth="1"/>
    <col min="14345" max="14345" width="21.375" style="47" customWidth="1"/>
    <col min="14346" max="14347" width="8.375" style="47" customWidth="1"/>
    <col min="14348" max="14592" width="9" style="47"/>
    <col min="14593" max="14593" width="11.5" style="47" customWidth="1"/>
    <col min="14594" max="14594" width="9.25" style="47" customWidth="1"/>
    <col min="14595" max="14595" width="13.75" style="47" customWidth="1"/>
    <col min="14596" max="14596" width="16.75" style="47" customWidth="1"/>
    <col min="14597" max="14597" width="15" style="47" customWidth="1"/>
    <col min="14598" max="14599" width="13.5" style="47" customWidth="1"/>
    <col min="14600" max="14600" width="14.625" style="47" customWidth="1"/>
    <col min="14601" max="14601" width="21.375" style="47" customWidth="1"/>
    <col min="14602" max="14603" width="8.375" style="47" customWidth="1"/>
    <col min="14604" max="14848" width="9" style="47"/>
    <col min="14849" max="14849" width="11.5" style="47" customWidth="1"/>
    <col min="14850" max="14850" width="9.25" style="47" customWidth="1"/>
    <col min="14851" max="14851" width="13.75" style="47" customWidth="1"/>
    <col min="14852" max="14852" width="16.75" style="47" customWidth="1"/>
    <col min="14853" max="14853" width="15" style="47" customWidth="1"/>
    <col min="14854" max="14855" width="13.5" style="47" customWidth="1"/>
    <col min="14856" max="14856" width="14.625" style="47" customWidth="1"/>
    <col min="14857" max="14857" width="21.375" style="47" customWidth="1"/>
    <col min="14858" max="14859" width="8.375" style="47" customWidth="1"/>
    <col min="14860" max="15104" width="9" style="47"/>
    <col min="15105" max="15105" width="11.5" style="47" customWidth="1"/>
    <col min="15106" max="15106" width="9.25" style="47" customWidth="1"/>
    <col min="15107" max="15107" width="13.75" style="47" customWidth="1"/>
    <col min="15108" max="15108" width="16.75" style="47" customWidth="1"/>
    <col min="15109" max="15109" width="15" style="47" customWidth="1"/>
    <col min="15110" max="15111" width="13.5" style="47" customWidth="1"/>
    <col min="15112" max="15112" width="14.625" style="47" customWidth="1"/>
    <col min="15113" max="15113" width="21.375" style="47" customWidth="1"/>
    <col min="15114" max="15115" width="8.375" style="47" customWidth="1"/>
    <col min="15116" max="15360" width="9" style="47"/>
    <col min="15361" max="15361" width="11.5" style="47" customWidth="1"/>
    <col min="15362" max="15362" width="9.25" style="47" customWidth="1"/>
    <col min="15363" max="15363" width="13.75" style="47" customWidth="1"/>
    <col min="15364" max="15364" width="16.75" style="47" customWidth="1"/>
    <col min="15365" max="15365" width="15" style="47" customWidth="1"/>
    <col min="15366" max="15367" width="13.5" style="47" customWidth="1"/>
    <col min="15368" max="15368" width="14.625" style="47" customWidth="1"/>
    <col min="15369" max="15369" width="21.375" style="47" customWidth="1"/>
    <col min="15370" max="15371" width="8.375" style="47" customWidth="1"/>
    <col min="15372" max="15616" width="9" style="47"/>
    <col min="15617" max="15617" width="11.5" style="47" customWidth="1"/>
    <col min="15618" max="15618" width="9.25" style="47" customWidth="1"/>
    <col min="15619" max="15619" width="13.75" style="47" customWidth="1"/>
    <col min="15620" max="15620" width="16.75" style="47" customWidth="1"/>
    <col min="15621" max="15621" width="15" style="47" customWidth="1"/>
    <col min="15622" max="15623" width="13.5" style="47" customWidth="1"/>
    <col min="15624" max="15624" width="14.625" style="47" customWidth="1"/>
    <col min="15625" max="15625" width="21.375" style="47" customWidth="1"/>
    <col min="15626" max="15627" width="8.375" style="47" customWidth="1"/>
    <col min="15628" max="15872" width="9" style="47"/>
    <col min="15873" max="15873" width="11.5" style="47" customWidth="1"/>
    <col min="15874" max="15874" width="9.25" style="47" customWidth="1"/>
    <col min="15875" max="15875" width="13.75" style="47" customWidth="1"/>
    <col min="15876" max="15876" width="16.75" style="47" customWidth="1"/>
    <col min="15877" max="15877" width="15" style="47" customWidth="1"/>
    <col min="15878" max="15879" width="13.5" style="47" customWidth="1"/>
    <col min="15880" max="15880" width="14.625" style="47" customWidth="1"/>
    <col min="15881" max="15881" width="21.375" style="47" customWidth="1"/>
    <col min="15882" max="15883" width="8.375" style="47" customWidth="1"/>
    <col min="15884" max="16128" width="9" style="47"/>
    <col min="16129" max="16129" width="11.5" style="47" customWidth="1"/>
    <col min="16130" max="16130" width="9.25" style="47" customWidth="1"/>
    <col min="16131" max="16131" width="13.75" style="47" customWidth="1"/>
    <col min="16132" max="16132" width="16.75" style="47" customWidth="1"/>
    <col min="16133" max="16133" width="15" style="47" customWidth="1"/>
    <col min="16134" max="16135" width="13.5" style="47" customWidth="1"/>
    <col min="16136" max="16136" width="14.625" style="47" customWidth="1"/>
    <col min="16137" max="16137" width="21.375" style="47" customWidth="1"/>
    <col min="16138" max="16139" width="8.375" style="47" customWidth="1"/>
    <col min="16140" max="16384" width="9" style="47"/>
  </cols>
  <sheetData>
    <row r="1" spans="1:10" ht="31.5" customHeight="1" thickBot="1">
      <c r="A1" s="46" t="s">
        <v>277</v>
      </c>
      <c r="B1" s="46"/>
      <c r="C1" s="46"/>
      <c r="D1" s="46"/>
      <c r="E1" s="46"/>
      <c r="F1" s="46"/>
      <c r="G1" s="46"/>
      <c r="H1" s="46"/>
      <c r="I1" s="46"/>
    </row>
    <row r="2" spans="1:10" ht="20.100000000000001" customHeight="1">
      <c r="A2" s="48" t="s">
        <v>278</v>
      </c>
      <c r="B2" s="41" t="s">
        <v>639</v>
      </c>
      <c r="C2" s="41"/>
      <c r="D2" s="15"/>
      <c r="E2" s="15"/>
    </row>
    <row r="3" spans="1:10" ht="20.100000000000001" customHeight="1">
      <c r="A3" s="48" t="s">
        <v>29</v>
      </c>
      <c r="B3" s="49" t="s">
        <v>279</v>
      </c>
      <c r="C3" s="49"/>
      <c r="D3" s="50"/>
      <c r="E3" s="50"/>
    </row>
    <row r="4" spans="1:10" ht="20.100000000000001" customHeight="1">
      <c r="A4" s="48" t="s">
        <v>280</v>
      </c>
      <c r="B4" s="51" t="s">
        <v>281</v>
      </c>
      <c r="C4" s="51"/>
      <c r="D4" s="52"/>
      <c r="E4" s="52"/>
    </row>
    <row r="5" spans="1:10" ht="20.100000000000001" customHeight="1">
      <c r="A5" s="53" t="s">
        <v>31</v>
      </c>
      <c r="B5" s="54" t="s">
        <v>32</v>
      </c>
      <c r="C5" s="54" t="s">
        <v>33</v>
      </c>
      <c r="D5" s="54" t="s">
        <v>282</v>
      </c>
      <c r="E5" s="54" t="s">
        <v>283</v>
      </c>
      <c r="F5" s="54" t="s">
        <v>34</v>
      </c>
      <c r="G5" s="54" t="s">
        <v>35</v>
      </c>
      <c r="H5" s="54" t="s">
        <v>36</v>
      </c>
      <c r="I5" s="54" t="s">
        <v>37</v>
      </c>
      <c r="J5" s="116" t="s">
        <v>641</v>
      </c>
    </row>
    <row r="6" spans="1:10" ht="18.75" customHeight="1">
      <c r="A6" s="55" t="s">
        <v>284</v>
      </c>
      <c r="B6" s="56" t="s">
        <v>39</v>
      </c>
      <c r="C6" s="56" t="s">
        <v>285</v>
      </c>
      <c r="D6" s="16"/>
      <c r="E6" s="16"/>
      <c r="F6" s="57">
        <v>500000</v>
      </c>
      <c r="G6" s="58">
        <v>0</v>
      </c>
      <c r="H6" s="57">
        <v>886364</v>
      </c>
      <c r="I6" s="59" t="s">
        <v>286</v>
      </c>
      <c r="J6" s="116" t="s">
        <v>642</v>
      </c>
    </row>
    <row r="7" spans="1:10" ht="18.75" customHeight="1">
      <c r="A7" s="55" t="s">
        <v>331</v>
      </c>
      <c r="B7" s="56" t="s">
        <v>39</v>
      </c>
      <c r="C7" s="56" t="s">
        <v>285</v>
      </c>
      <c r="D7" s="16"/>
      <c r="E7" s="16"/>
      <c r="F7" s="57">
        <v>500000</v>
      </c>
      <c r="G7" s="58">
        <v>0</v>
      </c>
      <c r="H7" s="74">
        <v>18276448</v>
      </c>
      <c r="I7" s="59" t="s">
        <v>286</v>
      </c>
      <c r="J7" s="116" t="s">
        <v>642</v>
      </c>
    </row>
    <row r="8" spans="1:10" ht="18.75" customHeight="1">
      <c r="A8" s="55" t="s">
        <v>390</v>
      </c>
      <c r="B8" s="56" t="s">
        <v>39</v>
      </c>
      <c r="C8" s="56" t="s">
        <v>285</v>
      </c>
      <c r="D8" s="16"/>
      <c r="E8" s="16"/>
      <c r="F8" s="57">
        <v>500000</v>
      </c>
      <c r="G8" s="58">
        <v>0</v>
      </c>
      <c r="H8" s="57">
        <v>307377</v>
      </c>
      <c r="I8" s="59" t="s">
        <v>286</v>
      </c>
      <c r="J8" s="116" t="s">
        <v>642</v>
      </c>
    </row>
    <row r="9" spans="1:10" ht="18.75" customHeight="1">
      <c r="A9" s="55" t="s">
        <v>402</v>
      </c>
      <c r="B9" s="56" t="s">
        <v>39</v>
      </c>
      <c r="C9" s="56" t="s">
        <v>285</v>
      </c>
      <c r="D9" s="16"/>
      <c r="E9" s="16"/>
      <c r="F9" s="57">
        <v>500000</v>
      </c>
      <c r="G9" s="58">
        <v>0</v>
      </c>
      <c r="H9" s="74">
        <v>20303094</v>
      </c>
      <c r="I9" s="59" t="s">
        <v>286</v>
      </c>
      <c r="J9" s="116" t="s">
        <v>642</v>
      </c>
    </row>
    <row r="10" spans="1:10" ht="18.75" customHeight="1">
      <c r="A10" s="90" t="s">
        <v>146</v>
      </c>
      <c r="B10" s="56" t="s">
        <v>39</v>
      </c>
      <c r="C10" s="56" t="s">
        <v>285</v>
      </c>
      <c r="D10" s="91"/>
      <c r="E10" s="91"/>
      <c r="F10" s="57">
        <v>500000</v>
      </c>
      <c r="G10" s="58">
        <v>0</v>
      </c>
      <c r="H10" s="61">
        <v>9929269</v>
      </c>
      <c r="I10" s="59" t="s">
        <v>286</v>
      </c>
      <c r="J10" s="116" t="s">
        <v>642</v>
      </c>
    </row>
    <row r="11" spans="1:10" ht="18.75" customHeight="1">
      <c r="A11" s="55" t="s">
        <v>442</v>
      </c>
      <c r="B11" s="56" t="s">
        <v>39</v>
      </c>
      <c r="C11" s="56" t="s">
        <v>443</v>
      </c>
      <c r="D11" s="16"/>
      <c r="E11" s="16"/>
      <c r="F11" s="57">
        <v>300000</v>
      </c>
      <c r="G11" s="58">
        <v>0</v>
      </c>
      <c r="H11" s="61">
        <v>1312078</v>
      </c>
      <c r="I11" s="59" t="s">
        <v>444</v>
      </c>
      <c r="J11" s="116" t="s">
        <v>642</v>
      </c>
    </row>
    <row r="12" spans="1:10" ht="18.75" customHeight="1" thickBot="1">
      <c r="A12" s="62" t="s">
        <v>524</v>
      </c>
      <c r="B12" s="63" t="s">
        <v>39</v>
      </c>
      <c r="C12" s="63" t="s">
        <v>285</v>
      </c>
      <c r="D12" s="18"/>
      <c r="E12" s="18"/>
      <c r="F12" s="76">
        <v>500000</v>
      </c>
      <c r="G12" s="64">
        <v>0</v>
      </c>
      <c r="H12" s="77">
        <v>13602731</v>
      </c>
      <c r="I12" s="66" t="s">
        <v>286</v>
      </c>
      <c r="J12" s="116" t="s">
        <v>642</v>
      </c>
    </row>
    <row r="13" spans="1:10" ht="18.75" customHeight="1">
      <c r="A13" s="67" t="s">
        <v>284</v>
      </c>
      <c r="B13" s="68" t="s">
        <v>39</v>
      </c>
      <c r="C13" s="68" t="s">
        <v>287</v>
      </c>
      <c r="D13" s="20" t="s">
        <v>288</v>
      </c>
      <c r="E13" s="19"/>
      <c r="F13" s="73">
        <v>41900</v>
      </c>
      <c r="G13" s="69">
        <v>0</v>
      </c>
      <c r="H13" s="85">
        <v>844464</v>
      </c>
      <c r="I13" s="71" t="s">
        <v>289</v>
      </c>
      <c r="J13" s="116" t="s">
        <v>643</v>
      </c>
    </row>
    <row r="14" spans="1:10" ht="18.75" customHeight="1">
      <c r="A14" s="55" t="s">
        <v>296</v>
      </c>
      <c r="B14" s="56" t="s">
        <v>39</v>
      </c>
      <c r="C14" s="56" t="s">
        <v>297</v>
      </c>
      <c r="D14" s="16"/>
      <c r="E14" s="16"/>
      <c r="F14" s="57">
        <v>219000</v>
      </c>
      <c r="G14" s="58">
        <v>0</v>
      </c>
      <c r="H14" s="61">
        <v>2722198</v>
      </c>
      <c r="I14" s="59" t="s">
        <v>298</v>
      </c>
      <c r="J14" s="116" t="s">
        <v>643</v>
      </c>
    </row>
    <row r="15" spans="1:10" ht="18.75" customHeight="1">
      <c r="A15" s="55" t="s">
        <v>307</v>
      </c>
      <c r="B15" s="56" t="s">
        <v>39</v>
      </c>
      <c r="C15" s="56" t="s">
        <v>308</v>
      </c>
      <c r="D15" s="17" t="s">
        <v>288</v>
      </c>
      <c r="E15" s="16"/>
      <c r="F15" s="60">
        <v>69200</v>
      </c>
      <c r="G15" s="58">
        <v>0</v>
      </c>
      <c r="H15" s="61">
        <v>8195289</v>
      </c>
      <c r="I15" s="59" t="s">
        <v>309</v>
      </c>
      <c r="J15" s="116" t="s">
        <v>643</v>
      </c>
    </row>
    <row r="16" spans="1:10" ht="18.75" customHeight="1" thickBot="1">
      <c r="A16" s="62" t="s">
        <v>307</v>
      </c>
      <c r="B16" s="63" t="s">
        <v>39</v>
      </c>
      <c r="C16" s="63" t="s">
        <v>310</v>
      </c>
      <c r="D16" s="18" t="s">
        <v>311</v>
      </c>
      <c r="E16" s="18"/>
      <c r="F16" s="65">
        <v>1114500</v>
      </c>
      <c r="G16" s="64">
        <v>0</v>
      </c>
      <c r="H16" s="65">
        <v>7080789</v>
      </c>
      <c r="I16" s="66" t="s">
        <v>312</v>
      </c>
      <c r="J16" s="116" t="s">
        <v>643</v>
      </c>
    </row>
    <row r="17" spans="1:10" ht="18.75" customHeight="1">
      <c r="A17" s="67" t="s">
        <v>331</v>
      </c>
      <c r="B17" s="68" t="s">
        <v>39</v>
      </c>
      <c r="C17" s="68" t="s">
        <v>332</v>
      </c>
      <c r="D17" s="19" t="s">
        <v>333</v>
      </c>
      <c r="E17" s="19"/>
      <c r="F17" s="85">
        <v>352000</v>
      </c>
      <c r="G17" s="69">
        <v>0</v>
      </c>
      <c r="H17" s="78">
        <v>17924448</v>
      </c>
      <c r="I17" s="71" t="s">
        <v>334</v>
      </c>
      <c r="J17" s="116" t="s">
        <v>643</v>
      </c>
    </row>
    <row r="18" spans="1:10" ht="18.75" customHeight="1">
      <c r="A18" s="55" t="s">
        <v>345</v>
      </c>
      <c r="B18" s="56" t="s">
        <v>39</v>
      </c>
      <c r="C18" s="56" t="s">
        <v>346</v>
      </c>
      <c r="D18" s="17" t="s">
        <v>288</v>
      </c>
      <c r="E18" s="16"/>
      <c r="F18" s="60">
        <v>92100</v>
      </c>
      <c r="G18" s="58">
        <v>0</v>
      </c>
      <c r="H18" s="74">
        <v>23921328</v>
      </c>
      <c r="I18" s="59" t="s">
        <v>347</v>
      </c>
      <c r="J18" s="116" t="s">
        <v>643</v>
      </c>
    </row>
    <row r="19" spans="1:10" ht="18.75" customHeight="1">
      <c r="A19" s="55" t="s">
        <v>345</v>
      </c>
      <c r="B19" s="56" t="s">
        <v>39</v>
      </c>
      <c r="C19" s="56" t="s">
        <v>332</v>
      </c>
      <c r="D19" s="16" t="s">
        <v>333</v>
      </c>
      <c r="E19" s="16"/>
      <c r="F19" s="57">
        <v>176000</v>
      </c>
      <c r="G19" s="58">
        <v>0</v>
      </c>
      <c r="H19" s="74">
        <v>23745328</v>
      </c>
      <c r="I19" s="59" t="s">
        <v>334</v>
      </c>
      <c r="J19" s="116" t="s">
        <v>643</v>
      </c>
    </row>
    <row r="20" spans="1:10" ht="18.75" customHeight="1">
      <c r="A20" s="55" t="s">
        <v>366</v>
      </c>
      <c r="B20" s="56" t="s">
        <v>39</v>
      </c>
      <c r="C20" s="56" t="s">
        <v>367</v>
      </c>
      <c r="D20" s="16"/>
      <c r="E20" s="16"/>
      <c r="F20" s="60">
        <v>87800</v>
      </c>
      <c r="G20" s="58">
        <v>0</v>
      </c>
      <c r="H20" s="61">
        <v>2024572</v>
      </c>
      <c r="I20" s="59" t="s">
        <v>368</v>
      </c>
      <c r="J20" s="116" t="s">
        <v>643</v>
      </c>
    </row>
    <row r="21" spans="1:10" ht="18.75" customHeight="1">
      <c r="A21" s="90" t="s">
        <v>146</v>
      </c>
      <c r="B21" s="56" t="s">
        <v>39</v>
      </c>
      <c r="C21" s="56" t="s">
        <v>332</v>
      </c>
      <c r="D21" s="22" t="s">
        <v>430</v>
      </c>
      <c r="E21" s="91" t="s">
        <v>431</v>
      </c>
      <c r="F21" s="57">
        <v>253000</v>
      </c>
      <c r="G21" s="58">
        <v>0</v>
      </c>
      <c r="H21" s="74">
        <v>11166269</v>
      </c>
      <c r="I21" s="59" t="s">
        <v>334</v>
      </c>
      <c r="J21" s="116" t="s">
        <v>643</v>
      </c>
    </row>
    <row r="22" spans="1:10" ht="18.75" customHeight="1">
      <c r="A22" s="90" t="s">
        <v>146</v>
      </c>
      <c r="B22" s="56" t="s">
        <v>39</v>
      </c>
      <c r="C22" s="56" t="s">
        <v>432</v>
      </c>
      <c r="D22" s="22" t="s">
        <v>430</v>
      </c>
      <c r="E22" s="91" t="s">
        <v>431</v>
      </c>
      <c r="F22" s="57">
        <v>737000</v>
      </c>
      <c r="G22" s="58">
        <v>0</v>
      </c>
      <c r="H22" s="74">
        <v>10429269</v>
      </c>
      <c r="I22" s="59" t="s">
        <v>334</v>
      </c>
      <c r="J22" s="116" t="s">
        <v>643</v>
      </c>
    </row>
    <row r="23" spans="1:10" ht="18.75" customHeight="1" thickBot="1">
      <c r="A23" s="62" t="s">
        <v>436</v>
      </c>
      <c r="B23" s="63" t="s">
        <v>39</v>
      </c>
      <c r="C23" s="63" t="s">
        <v>437</v>
      </c>
      <c r="D23" s="138" t="s">
        <v>288</v>
      </c>
      <c r="E23" s="18"/>
      <c r="F23" s="76">
        <v>174900</v>
      </c>
      <c r="G23" s="64">
        <v>0</v>
      </c>
      <c r="H23" s="65">
        <v>8278550</v>
      </c>
      <c r="I23" s="66" t="s">
        <v>438</v>
      </c>
      <c r="J23" s="116" t="s">
        <v>643</v>
      </c>
    </row>
    <row r="24" spans="1:10" ht="18.75" customHeight="1">
      <c r="A24" s="67" t="s">
        <v>448</v>
      </c>
      <c r="B24" s="68" t="s">
        <v>39</v>
      </c>
      <c r="C24" s="68" t="s">
        <v>332</v>
      </c>
      <c r="D24" s="19"/>
      <c r="E24" s="19"/>
      <c r="F24" s="85">
        <v>352000</v>
      </c>
      <c r="G24" s="69">
        <v>0</v>
      </c>
      <c r="H24" s="85">
        <v>880078</v>
      </c>
      <c r="I24" s="71" t="s">
        <v>449</v>
      </c>
      <c r="J24" s="116" t="s">
        <v>643</v>
      </c>
    </row>
    <row r="25" spans="1:10" ht="18.75" customHeight="1">
      <c r="A25" s="55" t="s">
        <v>476</v>
      </c>
      <c r="B25" s="56" t="s">
        <v>39</v>
      </c>
      <c r="C25" s="56" t="s">
        <v>481</v>
      </c>
      <c r="D25" s="16"/>
      <c r="E25" s="16"/>
      <c r="F25" s="60">
        <v>52800</v>
      </c>
      <c r="G25" s="58">
        <v>0</v>
      </c>
      <c r="H25" s="74">
        <v>10036143</v>
      </c>
      <c r="I25" s="59" t="s">
        <v>482</v>
      </c>
      <c r="J25" s="116" t="s">
        <v>643</v>
      </c>
    </row>
    <row r="26" spans="1:10" ht="18.75" customHeight="1">
      <c r="A26" s="55" t="s">
        <v>518</v>
      </c>
      <c r="B26" s="56" t="s">
        <v>39</v>
      </c>
      <c r="C26" s="56" t="s">
        <v>519</v>
      </c>
      <c r="D26" s="16"/>
      <c r="E26" s="16"/>
      <c r="F26" s="61">
        <v>1914000</v>
      </c>
      <c r="G26" s="58">
        <v>0</v>
      </c>
      <c r="H26" s="74">
        <v>14502731</v>
      </c>
      <c r="I26" s="59" t="s">
        <v>334</v>
      </c>
      <c r="J26" s="116" t="s">
        <v>643</v>
      </c>
    </row>
    <row r="27" spans="1:10" ht="18.75" customHeight="1">
      <c r="A27" s="55" t="s">
        <v>529</v>
      </c>
      <c r="B27" s="56" t="s">
        <v>39</v>
      </c>
      <c r="C27" s="56" t="s">
        <v>530</v>
      </c>
      <c r="D27" s="16"/>
      <c r="E27" s="16"/>
      <c r="F27" s="60">
        <v>54000</v>
      </c>
      <c r="G27" s="58">
        <v>0</v>
      </c>
      <c r="H27" s="74">
        <v>21474931</v>
      </c>
      <c r="I27" s="59" t="s">
        <v>44</v>
      </c>
      <c r="J27" s="116" t="s">
        <v>643</v>
      </c>
    </row>
    <row r="28" spans="1:10" ht="18.75" customHeight="1">
      <c r="A28" s="55" t="s">
        <v>552</v>
      </c>
      <c r="B28" s="56" t="s">
        <v>39</v>
      </c>
      <c r="C28" s="56" t="s">
        <v>555</v>
      </c>
      <c r="D28" s="16"/>
      <c r="E28" s="16"/>
      <c r="F28" s="57">
        <v>104400</v>
      </c>
      <c r="G28" s="58">
        <v>0</v>
      </c>
      <c r="H28" s="61">
        <v>8709123</v>
      </c>
      <c r="I28" s="59" t="s">
        <v>556</v>
      </c>
      <c r="J28" s="116" t="s">
        <v>643</v>
      </c>
    </row>
    <row r="29" spans="1:10" ht="18.75" customHeight="1" thickBot="1">
      <c r="A29" s="62" t="s">
        <v>552</v>
      </c>
      <c r="B29" s="63" t="s">
        <v>39</v>
      </c>
      <c r="C29" s="63" t="s">
        <v>557</v>
      </c>
      <c r="D29" s="18" t="s">
        <v>640</v>
      </c>
      <c r="E29" s="18"/>
      <c r="F29" s="76">
        <v>677000</v>
      </c>
      <c r="G29" s="64">
        <v>0</v>
      </c>
      <c r="H29" s="65">
        <v>8032123</v>
      </c>
      <c r="I29" s="66" t="s">
        <v>558</v>
      </c>
      <c r="J29" s="116" t="s">
        <v>643</v>
      </c>
    </row>
    <row r="30" spans="1:10" ht="18.75" customHeight="1" thickBot="1">
      <c r="A30" s="80" t="s">
        <v>331</v>
      </c>
      <c r="B30" s="81" t="s">
        <v>39</v>
      </c>
      <c r="C30" s="81" t="s">
        <v>335</v>
      </c>
      <c r="D30" s="21"/>
      <c r="E30" s="21"/>
      <c r="F30" s="83">
        <v>11445900</v>
      </c>
      <c r="G30" s="82">
        <v>0</v>
      </c>
      <c r="H30" s="148">
        <v>6478548</v>
      </c>
      <c r="I30" s="84" t="s">
        <v>336</v>
      </c>
      <c r="J30" s="116" t="s">
        <v>644</v>
      </c>
    </row>
    <row r="31" spans="1:10" ht="18.75" customHeight="1">
      <c r="A31" s="67" t="s">
        <v>442</v>
      </c>
      <c r="B31" s="68" t="s">
        <v>39</v>
      </c>
      <c r="C31" s="68" t="s">
        <v>445</v>
      </c>
      <c r="D31" s="19" t="s">
        <v>446</v>
      </c>
      <c r="E31" s="19"/>
      <c r="F31" s="73">
        <v>80000</v>
      </c>
      <c r="G31" s="69">
        <v>0</v>
      </c>
      <c r="H31" s="70">
        <v>1232078</v>
      </c>
      <c r="I31" s="71" t="s">
        <v>447</v>
      </c>
      <c r="J31" s="116" t="s">
        <v>646</v>
      </c>
    </row>
    <row r="32" spans="1:10" ht="18.75" customHeight="1">
      <c r="A32" s="55" t="s">
        <v>518</v>
      </c>
      <c r="B32" s="56" t="s">
        <v>39</v>
      </c>
      <c r="C32" s="56" t="s">
        <v>520</v>
      </c>
      <c r="D32" s="16" t="s">
        <v>521</v>
      </c>
      <c r="E32" s="16" t="s">
        <v>522</v>
      </c>
      <c r="F32" s="57">
        <v>400000</v>
      </c>
      <c r="G32" s="58">
        <v>0</v>
      </c>
      <c r="H32" s="74">
        <v>14102731</v>
      </c>
      <c r="I32" s="59" t="s">
        <v>523</v>
      </c>
      <c r="J32" s="116" t="s">
        <v>646</v>
      </c>
    </row>
    <row r="33" spans="1:10" ht="18.75" customHeight="1">
      <c r="A33" s="55" t="s">
        <v>533</v>
      </c>
      <c r="B33" s="56" t="s">
        <v>39</v>
      </c>
      <c r="C33" s="56" t="s">
        <v>534</v>
      </c>
      <c r="D33" s="16"/>
      <c r="E33" s="16"/>
      <c r="F33" s="60">
        <v>80000</v>
      </c>
      <c r="G33" s="58">
        <v>0</v>
      </c>
      <c r="H33" s="57">
        <v>729396</v>
      </c>
      <c r="I33" s="59" t="s">
        <v>447</v>
      </c>
      <c r="J33" s="116" t="s">
        <v>646</v>
      </c>
    </row>
    <row r="34" spans="1:10" ht="18.75" customHeight="1">
      <c r="A34" s="55" t="s">
        <v>538</v>
      </c>
      <c r="B34" s="56" t="s">
        <v>39</v>
      </c>
      <c r="C34" s="56" t="s">
        <v>534</v>
      </c>
      <c r="D34" s="16"/>
      <c r="E34" s="16"/>
      <c r="F34" s="60">
        <v>80000</v>
      </c>
      <c r="G34" s="58">
        <v>0</v>
      </c>
      <c r="H34" s="61">
        <v>4001529</v>
      </c>
      <c r="I34" s="59" t="s">
        <v>447</v>
      </c>
      <c r="J34" s="116" t="s">
        <v>646</v>
      </c>
    </row>
    <row r="35" spans="1:10" ht="18.75" customHeight="1">
      <c r="A35" s="55" t="s">
        <v>552</v>
      </c>
      <c r="B35" s="56" t="s">
        <v>39</v>
      </c>
      <c r="C35" s="56" t="s">
        <v>520</v>
      </c>
      <c r="D35" s="16" t="s">
        <v>521</v>
      </c>
      <c r="E35" s="16"/>
      <c r="F35" s="57">
        <v>300000</v>
      </c>
      <c r="G35" s="58">
        <v>0</v>
      </c>
      <c r="H35" s="61">
        <v>8893523</v>
      </c>
      <c r="I35" s="59" t="s">
        <v>447</v>
      </c>
      <c r="J35" s="116" t="s">
        <v>646</v>
      </c>
    </row>
    <row r="36" spans="1:10" ht="18.75" customHeight="1">
      <c r="A36" s="55" t="s">
        <v>552</v>
      </c>
      <c r="B36" s="56" t="s">
        <v>39</v>
      </c>
      <c r="C36" s="56" t="s">
        <v>534</v>
      </c>
      <c r="D36" s="16" t="s">
        <v>554</v>
      </c>
      <c r="E36" s="16"/>
      <c r="F36" s="60">
        <v>80000</v>
      </c>
      <c r="G36" s="58">
        <v>0</v>
      </c>
      <c r="H36" s="61">
        <v>8813523</v>
      </c>
      <c r="I36" s="59" t="s">
        <v>447</v>
      </c>
      <c r="J36" s="116" t="s">
        <v>646</v>
      </c>
    </row>
    <row r="37" spans="1:10" ht="18.75" customHeight="1">
      <c r="A37" s="55" t="s">
        <v>382</v>
      </c>
      <c r="B37" s="56" t="s">
        <v>39</v>
      </c>
      <c r="C37" s="56" t="s">
        <v>383</v>
      </c>
      <c r="D37" s="16"/>
      <c r="E37" s="16"/>
      <c r="F37" s="75">
        <v>3210</v>
      </c>
      <c r="G37" s="58">
        <v>0</v>
      </c>
      <c r="H37" s="74">
        <v>17456463</v>
      </c>
      <c r="I37" s="59" t="s">
        <v>384</v>
      </c>
      <c r="J37" s="116" t="s">
        <v>645</v>
      </c>
    </row>
    <row r="38" spans="1:10" ht="18.75" customHeight="1">
      <c r="A38" s="55" t="s">
        <v>390</v>
      </c>
      <c r="B38" s="56" t="s">
        <v>39</v>
      </c>
      <c r="C38" s="56" t="s">
        <v>391</v>
      </c>
      <c r="D38" s="16"/>
      <c r="E38" s="16"/>
      <c r="F38" s="75">
        <v>1520</v>
      </c>
      <c r="G38" s="58">
        <v>0</v>
      </c>
      <c r="H38" s="57">
        <v>305857</v>
      </c>
      <c r="I38" s="59" t="s">
        <v>392</v>
      </c>
      <c r="J38" s="116" t="s">
        <v>645</v>
      </c>
    </row>
    <row r="39" spans="1:10" ht="18.75" customHeight="1" thickBot="1">
      <c r="A39" s="86" t="s">
        <v>146</v>
      </c>
      <c r="B39" s="63" t="s">
        <v>39</v>
      </c>
      <c r="C39" s="63" t="s">
        <v>428</v>
      </c>
      <c r="D39" s="87"/>
      <c r="E39" s="87"/>
      <c r="F39" s="79">
        <v>1100</v>
      </c>
      <c r="G39" s="64">
        <v>0</v>
      </c>
      <c r="H39" s="77">
        <v>11419269</v>
      </c>
      <c r="I39" s="66" t="s">
        <v>429</v>
      </c>
      <c r="J39" s="116" t="s">
        <v>645</v>
      </c>
    </row>
    <row r="40" spans="1:10" ht="18.75" customHeight="1">
      <c r="A40" s="67" t="s">
        <v>448</v>
      </c>
      <c r="B40" s="68" t="s">
        <v>39</v>
      </c>
      <c r="C40" s="68" t="s">
        <v>450</v>
      </c>
      <c r="D40" s="19"/>
      <c r="E40" s="19"/>
      <c r="F40" s="92">
        <v>2900</v>
      </c>
      <c r="G40" s="69">
        <v>0</v>
      </c>
      <c r="H40" s="85">
        <v>877178</v>
      </c>
      <c r="I40" s="71" t="s">
        <v>451</v>
      </c>
      <c r="J40" s="116" t="s">
        <v>645</v>
      </c>
    </row>
    <row r="41" spans="1:10" ht="18.75" customHeight="1">
      <c r="A41" s="93" t="s">
        <v>476</v>
      </c>
      <c r="B41" s="94" t="s">
        <v>39</v>
      </c>
      <c r="C41" s="94" t="s">
        <v>479</v>
      </c>
      <c r="D41" s="31"/>
      <c r="E41" s="31"/>
      <c r="F41" s="99">
        <v>26900</v>
      </c>
      <c r="G41" s="96">
        <v>0</v>
      </c>
      <c r="H41" s="97">
        <v>10088943</v>
      </c>
      <c r="I41" s="98" t="s">
        <v>480</v>
      </c>
      <c r="J41" s="116" t="s">
        <v>645</v>
      </c>
    </row>
    <row r="42" spans="1:10" ht="18.75" customHeight="1">
      <c r="A42" s="108" t="s">
        <v>538</v>
      </c>
      <c r="B42" s="109" t="s">
        <v>39</v>
      </c>
      <c r="C42" s="109" t="s">
        <v>540</v>
      </c>
      <c r="D42" s="32"/>
      <c r="E42" s="32"/>
      <c r="F42" s="114">
        <v>2900</v>
      </c>
      <c r="G42" s="111">
        <v>0</v>
      </c>
      <c r="H42" s="112">
        <v>4099029</v>
      </c>
      <c r="I42" s="113" t="s">
        <v>480</v>
      </c>
      <c r="J42" s="116" t="s">
        <v>645</v>
      </c>
    </row>
    <row r="43" spans="1:10" ht="18.75" customHeight="1">
      <c r="A43" s="108" t="s">
        <v>538</v>
      </c>
      <c r="B43" s="109" t="s">
        <v>39</v>
      </c>
      <c r="C43" s="109" t="s">
        <v>543</v>
      </c>
      <c r="D43" s="32"/>
      <c r="E43" s="32"/>
      <c r="F43" s="114">
        <v>1000</v>
      </c>
      <c r="G43" s="111">
        <v>0</v>
      </c>
      <c r="H43" s="112">
        <v>4081529</v>
      </c>
      <c r="I43" s="113" t="s">
        <v>480</v>
      </c>
      <c r="J43" s="116" t="s">
        <v>645</v>
      </c>
    </row>
    <row r="44" spans="1:10" ht="18.75" customHeight="1">
      <c r="A44" s="55" t="s">
        <v>221</v>
      </c>
      <c r="B44" s="56" t="s">
        <v>100</v>
      </c>
      <c r="C44" s="56" t="s">
        <v>222</v>
      </c>
      <c r="D44" s="16"/>
      <c r="E44" s="16"/>
      <c r="F44" s="60">
        <v>43390</v>
      </c>
      <c r="G44" s="58">
        <v>0</v>
      </c>
      <c r="H44" s="61">
        <v>3589316</v>
      </c>
      <c r="I44" s="59" t="s">
        <v>526</v>
      </c>
      <c r="J44" s="116" t="s">
        <v>647</v>
      </c>
    </row>
    <row r="45" spans="1:10" ht="18.75" customHeight="1">
      <c r="A45" s="55" t="s">
        <v>290</v>
      </c>
      <c r="B45" s="56" t="s">
        <v>291</v>
      </c>
      <c r="C45" s="56" t="s">
        <v>292</v>
      </c>
      <c r="D45" s="16"/>
      <c r="E45" s="16"/>
      <c r="F45" s="58">
        <v>0</v>
      </c>
      <c r="G45" s="57">
        <v>512921</v>
      </c>
      <c r="H45" s="61">
        <v>1357385</v>
      </c>
      <c r="I45" s="59" t="s">
        <v>293</v>
      </c>
    </row>
    <row r="46" spans="1:10" ht="18.75" customHeight="1">
      <c r="A46" s="55" t="s">
        <v>294</v>
      </c>
      <c r="B46" s="56" t="s">
        <v>291</v>
      </c>
      <c r="C46" s="56" t="s">
        <v>295</v>
      </c>
      <c r="D46" s="16"/>
      <c r="E46" s="16"/>
      <c r="F46" s="58">
        <v>0</v>
      </c>
      <c r="G46" s="61">
        <v>1583813</v>
      </c>
      <c r="H46" s="61">
        <v>2941198</v>
      </c>
      <c r="I46" s="59" t="s">
        <v>293</v>
      </c>
    </row>
    <row r="47" spans="1:10" ht="18.75" customHeight="1">
      <c r="A47" s="55" t="s">
        <v>299</v>
      </c>
      <c r="B47" s="56" t="s">
        <v>291</v>
      </c>
      <c r="C47" s="56" t="s">
        <v>300</v>
      </c>
      <c r="D47" s="16"/>
      <c r="E47" s="16"/>
      <c r="F47" s="58">
        <v>0</v>
      </c>
      <c r="G47" s="60">
        <v>39332</v>
      </c>
      <c r="H47" s="61">
        <v>2761530</v>
      </c>
      <c r="I47" s="59" t="s">
        <v>293</v>
      </c>
    </row>
    <row r="48" spans="1:10" ht="18.75" customHeight="1">
      <c r="A48" s="55" t="s">
        <v>301</v>
      </c>
      <c r="B48" s="56" t="s">
        <v>291</v>
      </c>
      <c r="C48" s="56" t="s">
        <v>302</v>
      </c>
      <c r="D48" s="16"/>
      <c r="E48" s="16"/>
      <c r="F48" s="58">
        <v>0</v>
      </c>
      <c r="G48" s="61">
        <v>2351924</v>
      </c>
      <c r="H48" s="61">
        <v>5113454</v>
      </c>
      <c r="I48" s="59" t="s">
        <v>293</v>
      </c>
    </row>
    <row r="49" spans="1:9" ht="18.75" customHeight="1">
      <c r="A49" s="55" t="s">
        <v>303</v>
      </c>
      <c r="B49" s="56" t="s">
        <v>291</v>
      </c>
      <c r="C49" s="56" t="s">
        <v>295</v>
      </c>
      <c r="D49" s="16"/>
      <c r="E49" s="16"/>
      <c r="F49" s="58">
        <v>0</v>
      </c>
      <c r="G49" s="61">
        <v>1744242</v>
      </c>
      <c r="H49" s="61">
        <v>6857696</v>
      </c>
      <c r="I49" s="59" t="s">
        <v>293</v>
      </c>
    </row>
    <row r="50" spans="1:9" ht="18.75" customHeight="1">
      <c r="A50" s="55" t="s">
        <v>304</v>
      </c>
      <c r="B50" s="56" t="s">
        <v>291</v>
      </c>
      <c r="C50" s="56" t="s">
        <v>292</v>
      </c>
      <c r="D50" s="16"/>
      <c r="E50" s="16"/>
      <c r="F50" s="58">
        <v>0</v>
      </c>
      <c r="G50" s="61">
        <v>1203888</v>
      </c>
      <c r="H50" s="61">
        <v>8061584</v>
      </c>
      <c r="I50" s="59" t="s">
        <v>293</v>
      </c>
    </row>
    <row r="51" spans="1:9" ht="18.75" customHeight="1">
      <c r="A51" s="55" t="s">
        <v>305</v>
      </c>
      <c r="B51" s="56" t="s">
        <v>291</v>
      </c>
      <c r="C51" s="56" t="s">
        <v>302</v>
      </c>
      <c r="D51" s="16"/>
      <c r="E51" s="16"/>
      <c r="F51" s="58">
        <v>0</v>
      </c>
      <c r="G51" s="57">
        <v>154214</v>
      </c>
      <c r="H51" s="61">
        <v>8215798</v>
      </c>
      <c r="I51" s="59" t="s">
        <v>293</v>
      </c>
    </row>
    <row r="52" spans="1:9" ht="18.75" customHeight="1">
      <c r="A52" s="55" t="s">
        <v>306</v>
      </c>
      <c r="B52" s="56" t="s">
        <v>291</v>
      </c>
      <c r="C52" s="56" t="s">
        <v>300</v>
      </c>
      <c r="D52" s="16"/>
      <c r="E52" s="16"/>
      <c r="F52" s="58">
        <v>0</v>
      </c>
      <c r="G52" s="60">
        <v>48691</v>
      </c>
      <c r="H52" s="61">
        <v>8264489</v>
      </c>
      <c r="I52" s="59" t="s">
        <v>293</v>
      </c>
    </row>
    <row r="53" spans="1:9" ht="18.75" customHeight="1">
      <c r="A53" s="55" t="s">
        <v>313</v>
      </c>
      <c r="B53" s="56" t="s">
        <v>291</v>
      </c>
      <c r="C53" s="56" t="s">
        <v>295</v>
      </c>
      <c r="D53" s="16"/>
      <c r="E53" s="16"/>
      <c r="F53" s="58">
        <v>0</v>
      </c>
      <c r="G53" s="61">
        <v>3649675</v>
      </c>
      <c r="H53" s="74">
        <v>10730464</v>
      </c>
      <c r="I53" s="59" t="s">
        <v>293</v>
      </c>
    </row>
    <row r="54" spans="1:9" ht="18.75" customHeight="1">
      <c r="A54" s="55" t="s">
        <v>314</v>
      </c>
      <c r="B54" s="56" t="s">
        <v>291</v>
      </c>
      <c r="C54" s="56" t="s">
        <v>292</v>
      </c>
      <c r="D54" s="16"/>
      <c r="E54" s="16"/>
      <c r="F54" s="58">
        <v>0</v>
      </c>
      <c r="G54" s="61">
        <v>1397354</v>
      </c>
      <c r="H54" s="74">
        <v>12127818</v>
      </c>
      <c r="I54" s="59" t="s">
        <v>293</v>
      </c>
    </row>
    <row r="55" spans="1:9" ht="18.75" customHeight="1">
      <c r="A55" s="55" t="s">
        <v>315</v>
      </c>
      <c r="B55" s="56" t="s">
        <v>39</v>
      </c>
      <c r="C55" s="56" t="s">
        <v>316</v>
      </c>
      <c r="D55" s="16"/>
      <c r="E55" s="16"/>
      <c r="F55" s="58">
        <v>0</v>
      </c>
      <c r="G55" s="60">
        <v>12600</v>
      </c>
      <c r="H55" s="74">
        <v>12140418</v>
      </c>
      <c r="I55" s="59" t="s">
        <v>317</v>
      </c>
    </row>
    <row r="56" spans="1:9" ht="18.75" customHeight="1" thickBot="1">
      <c r="A56" s="62" t="s">
        <v>318</v>
      </c>
      <c r="B56" s="63" t="s">
        <v>39</v>
      </c>
      <c r="C56" s="63" t="s">
        <v>319</v>
      </c>
      <c r="D56" s="18"/>
      <c r="E56" s="18"/>
      <c r="F56" s="64">
        <v>0</v>
      </c>
      <c r="G56" s="79">
        <v>6000</v>
      </c>
      <c r="H56" s="77">
        <v>12146418</v>
      </c>
      <c r="I56" s="66" t="s">
        <v>317</v>
      </c>
    </row>
    <row r="57" spans="1:9" ht="18.75" customHeight="1">
      <c r="A57" s="67" t="s">
        <v>320</v>
      </c>
      <c r="B57" s="68" t="s">
        <v>291</v>
      </c>
      <c r="C57" s="68" t="s">
        <v>302</v>
      </c>
      <c r="D57" s="19"/>
      <c r="E57" s="19"/>
      <c r="F57" s="69">
        <v>0</v>
      </c>
      <c r="G57" s="85">
        <v>138126</v>
      </c>
      <c r="H57" s="78">
        <v>12284544</v>
      </c>
      <c r="I57" s="71" t="s">
        <v>293</v>
      </c>
    </row>
    <row r="58" spans="1:9" ht="18.75" customHeight="1">
      <c r="A58" s="55" t="s">
        <v>321</v>
      </c>
      <c r="B58" s="56" t="s">
        <v>291</v>
      </c>
      <c r="C58" s="56" t="s">
        <v>295</v>
      </c>
      <c r="D58" s="16"/>
      <c r="E58" s="16"/>
      <c r="F58" s="58">
        <v>0</v>
      </c>
      <c r="G58" s="61">
        <v>4284958</v>
      </c>
      <c r="H58" s="74">
        <v>16569502</v>
      </c>
      <c r="I58" s="59" t="s">
        <v>293</v>
      </c>
    </row>
    <row r="59" spans="1:9" ht="18.75" customHeight="1">
      <c r="A59" s="55" t="s">
        <v>322</v>
      </c>
      <c r="B59" s="56" t="s">
        <v>291</v>
      </c>
      <c r="C59" s="56" t="s">
        <v>292</v>
      </c>
      <c r="D59" s="16"/>
      <c r="E59" s="16"/>
      <c r="F59" s="58">
        <v>0</v>
      </c>
      <c r="G59" s="61">
        <v>1358808</v>
      </c>
      <c r="H59" s="74">
        <v>17928310</v>
      </c>
      <c r="I59" s="59" t="s">
        <v>293</v>
      </c>
    </row>
    <row r="60" spans="1:9" ht="18.75" customHeight="1">
      <c r="A60" s="55" t="s">
        <v>323</v>
      </c>
      <c r="B60" s="56" t="s">
        <v>291</v>
      </c>
      <c r="C60" s="56" t="s">
        <v>300</v>
      </c>
      <c r="D60" s="16"/>
      <c r="E60" s="16"/>
      <c r="F60" s="58">
        <v>0</v>
      </c>
      <c r="G60" s="60">
        <v>20227</v>
      </c>
      <c r="H60" s="74">
        <v>17948537</v>
      </c>
      <c r="I60" s="59" t="s">
        <v>293</v>
      </c>
    </row>
    <row r="61" spans="1:9" ht="18.75" customHeight="1">
      <c r="A61" s="55" t="s">
        <v>324</v>
      </c>
      <c r="B61" s="56" t="s">
        <v>39</v>
      </c>
      <c r="C61" s="56" t="s">
        <v>325</v>
      </c>
      <c r="D61" s="16"/>
      <c r="E61" s="16"/>
      <c r="F61" s="58">
        <v>0</v>
      </c>
      <c r="G61" s="60">
        <v>89630</v>
      </c>
      <c r="H61" s="74">
        <v>18038167</v>
      </c>
      <c r="I61" s="59" t="s">
        <v>293</v>
      </c>
    </row>
    <row r="62" spans="1:9" ht="18.75" customHeight="1">
      <c r="A62" s="55" t="s">
        <v>326</v>
      </c>
      <c r="B62" s="56" t="s">
        <v>291</v>
      </c>
      <c r="C62" s="56" t="s">
        <v>302</v>
      </c>
      <c r="D62" s="16"/>
      <c r="E62" s="16"/>
      <c r="F62" s="58">
        <v>0</v>
      </c>
      <c r="G62" s="57">
        <v>731281</v>
      </c>
      <c r="H62" s="74">
        <v>18769448</v>
      </c>
      <c r="I62" s="59" t="s">
        <v>293</v>
      </c>
    </row>
    <row r="63" spans="1:9" ht="18.75" customHeight="1" thickBot="1">
      <c r="A63" s="62" t="s">
        <v>327</v>
      </c>
      <c r="B63" s="63" t="s">
        <v>39</v>
      </c>
      <c r="C63" s="63" t="s">
        <v>328</v>
      </c>
      <c r="D63" s="18"/>
      <c r="E63" s="18"/>
      <c r="F63" s="64">
        <v>0</v>
      </c>
      <c r="G63" s="79">
        <v>5000</v>
      </c>
      <c r="H63" s="77">
        <v>18774448</v>
      </c>
      <c r="I63" s="66" t="s">
        <v>329</v>
      </c>
    </row>
    <row r="64" spans="1:9" ht="18.75" customHeight="1">
      <c r="A64" s="67" t="s">
        <v>330</v>
      </c>
      <c r="B64" s="68" t="s">
        <v>39</v>
      </c>
      <c r="C64" s="68" t="s">
        <v>319</v>
      </c>
      <c r="D64" s="19"/>
      <c r="E64" s="19"/>
      <c r="F64" s="69">
        <v>0</v>
      </c>
      <c r="G64" s="92">
        <v>2000</v>
      </c>
      <c r="H64" s="78">
        <v>18776448</v>
      </c>
      <c r="I64" s="71" t="s">
        <v>317</v>
      </c>
    </row>
    <row r="65" spans="1:9" ht="18.75" customHeight="1">
      <c r="A65" s="55" t="s">
        <v>337</v>
      </c>
      <c r="B65" s="56" t="s">
        <v>291</v>
      </c>
      <c r="C65" s="56" t="s">
        <v>295</v>
      </c>
      <c r="D65" s="16"/>
      <c r="E65" s="16"/>
      <c r="F65" s="58">
        <v>0</v>
      </c>
      <c r="G65" s="74">
        <v>12762125</v>
      </c>
      <c r="H65" s="74">
        <v>19240673</v>
      </c>
      <c r="I65" s="59" t="s">
        <v>293</v>
      </c>
    </row>
    <row r="66" spans="1:9" ht="18.75" customHeight="1">
      <c r="A66" s="55" t="s">
        <v>338</v>
      </c>
      <c r="B66" s="56" t="s">
        <v>39</v>
      </c>
      <c r="C66" s="56" t="s">
        <v>339</v>
      </c>
      <c r="D66" s="16"/>
      <c r="E66" s="16"/>
      <c r="F66" s="58">
        <v>0</v>
      </c>
      <c r="G66" s="60">
        <v>24900</v>
      </c>
      <c r="H66" s="74">
        <v>19265573</v>
      </c>
      <c r="I66" s="59" t="s">
        <v>317</v>
      </c>
    </row>
    <row r="67" spans="1:9" ht="18.75" customHeight="1">
      <c r="A67" s="55" t="s">
        <v>340</v>
      </c>
      <c r="B67" s="56" t="s">
        <v>291</v>
      </c>
      <c r="C67" s="56" t="s">
        <v>292</v>
      </c>
      <c r="D67" s="16"/>
      <c r="E67" s="16"/>
      <c r="F67" s="58">
        <v>0</v>
      </c>
      <c r="G67" s="61">
        <v>3392198</v>
      </c>
      <c r="H67" s="74">
        <v>22657771</v>
      </c>
      <c r="I67" s="59" t="s">
        <v>293</v>
      </c>
    </row>
    <row r="68" spans="1:9" ht="18.75" customHeight="1">
      <c r="A68" s="55" t="s">
        <v>341</v>
      </c>
      <c r="B68" s="56" t="s">
        <v>39</v>
      </c>
      <c r="C68" s="56" t="s">
        <v>342</v>
      </c>
      <c r="D68" s="16"/>
      <c r="E68" s="16"/>
      <c r="F68" s="58">
        <v>0</v>
      </c>
      <c r="G68" s="60">
        <v>80000</v>
      </c>
      <c r="H68" s="74">
        <v>22737771</v>
      </c>
      <c r="I68" s="59" t="s">
        <v>317</v>
      </c>
    </row>
    <row r="69" spans="1:9" ht="18.75" customHeight="1">
      <c r="A69" s="55" t="s">
        <v>343</v>
      </c>
      <c r="B69" s="56" t="s">
        <v>39</v>
      </c>
      <c r="C69" s="56" t="s">
        <v>325</v>
      </c>
      <c r="D69" s="16"/>
      <c r="E69" s="16"/>
      <c r="F69" s="58">
        <v>0</v>
      </c>
      <c r="G69" s="57">
        <v>691575</v>
      </c>
      <c r="H69" s="74">
        <v>23429346</v>
      </c>
      <c r="I69" s="59" t="s">
        <v>293</v>
      </c>
    </row>
    <row r="70" spans="1:9" ht="18.75" customHeight="1" thickBot="1">
      <c r="A70" s="62" t="s">
        <v>344</v>
      </c>
      <c r="B70" s="63" t="s">
        <v>291</v>
      </c>
      <c r="C70" s="63" t="s">
        <v>302</v>
      </c>
      <c r="D70" s="18"/>
      <c r="E70" s="18"/>
      <c r="F70" s="64">
        <v>0</v>
      </c>
      <c r="G70" s="76">
        <v>584082</v>
      </c>
      <c r="H70" s="77">
        <v>24013428</v>
      </c>
      <c r="I70" s="66" t="s">
        <v>293</v>
      </c>
    </row>
    <row r="71" spans="1:9" ht="18.75" customHeight="1">
      <c r="A71" s="67" t="s">
        <v>348</v>
      </c>
      <c r="B71" s="68" t="s">
        <v>291</v>
      </c>
      <c r="C71" s="68" t="s">
        <v>292</v>
      </c>
      <c r="D71" s="19"/>
      <c r="E71" s="19"/>
      <c r="F71" s="69">
        <v>0</v>
      </c>
      <c r="G71" s="85">
        <v>781236</v>
      </c>
      <c r="H71" s="78">
        <v>24526564</v>
      </c>
      <c r="I71" s="71" t="s">
        <v>293</v>
      </c>
    </row>
    <row r="72" spans="1:9" ht="18.75" customHeight="1">
      <c r="A72" s="55" t="s">
        <v>349</v>
      </c>
      <c r="B72" s="56" t="s">
        <v>291</v>
      </c>
      <c r="C72" s="56" t="s">
        <v>295</v>
      </c>
      <c r="D72" s="16"/>
      <c r="E72" s="16"/>
      <c r="F72" s="58">
        <v>0</v>
      </c>
      <c r="G72" s="61">
        <v>1132031</v>
      </c>
      <c r="H72" s="74">
        <v>25658595</v>
      </c>
      <c r="I72" s="59" t="s">
        <v>293</v>
      </c>
    </row>
    <row r="73" spans="1:9" ht="18.75" customHeight="1">
      <c r="A73" s="55" t="s">
        <v>350</v>
      </c>
      <c r="B73" s="56" t="s">
        <v>39</v>
      </c>
      <c r="C73" s="56" t="s">
        <v>351</v>
      </c>
      <c r="D73" s="16"/>
      <c r="E73" s="16"/>
      <c r="F73" s="58">
        <v>0</v>
      </c>
      <c r="G73" s="60">
        <v>33900</v>
      </c>
      <c r="H73" s="74">
        <v>25692495</v>
      </c>
      <c r="I73" s="59" t="s">
        <v>352</v>
      </c>
    </row>
    <row r="74" spans="1:9" ht="18.75" customHeight="1">
      <c r="A74" s="55" t="s">
        <v>350</v>
      </c>
      <c r="B74" s="56" t="s">
        <v>39</v>
      </c>
      <c r="C74" s="56" t="s">
        <v>353</v>
      </c>
      <c r="D74" s="16"/>
      <c r="E74" s="16"/>
      <c r="F74" s="58">
        <v>0</v>
      </c>
      <c r="G74" s="60">
        <v>33900</v>
      </c>
      <c r="H74" s="74">
        <v>25726395</v>
      </c>
      <c r="I74" s="59" t="s">
        <v>352</v>
      </c>
    </row>
    <row r="75" spans="1:9" ht="18.75" customHeight="1">
      <c r="A75" s="55" t="s">
        <v>350</v>
      </c>
      <c r="B75" s="56" t="s">
        <v>39</v>
      </c>
      <c r="C75" s="56" t="s">
        <v>354</v>
      </c>
      <c r="D75" s="16"/>
      <c r="E75" s="16"/>
      <c r="F75" s="58">
        <v>0</v>
      </c>
      <c r="G75" s="75">
        <v>7450</v>
      </c>
      <c r="H75" s="74">
        <v>25733845</v>
      </c>
      <c r="I75" s="59" t="s">
        <v>352</v>
      </c>
    </row>
    <row r="76" spans="1:9" ht="18.75" customHeight="1" thickBot="1">
      <c r="A76" s="62" t="s">
        <v>350</v>
      </c>
      <c r="B76" s="63" t="s">
        <v>39</v>
      </c>
      <c r="C76" s="63" t="s">
        <v>355</v>
      </c>
      <c r="D76" s="18"/>
      <c r="E76" s="18"/>
      <c r="F76" s="64">
        <v>0</v>
      </c>
      <c r="G76" s="72">
        <v>12400</v>
      </c>
      <c r="H76" s="77">
        <v>25746245</v>
      </c>
      <c r="I76" s="66" t="s">
        <v>352</v>
      </c>
    </row>
    <row r="77" spans="1:9" ht="18.75" customHeight="1">
      <c r="A77" s="67" t="s">
        <v>350</v>
      </c>
      <c r="B77" s="68" t="s">
        <v>39</v>
      </c>
      <c r="C77" s="68" t="s">
        <v>356</v>
      </c>
      <c r="D77" s="19"/>
      <c r="E77" s="19"/>
      <c r="F77" s="69">
        <v>0</v>
      </c>
      <c r="G77" s="73">
        <v>15100</v>
      </c>
      <c r="H77" s="78">
        <v>25761345</v>
      </c>
      <c r="I77" s="71" t="s">
        <v>352</v>
      </c>
    </row>
    <row r="78" spans="1:9" ht="18.75" customHeight="1">
      <c r="A78" s="55" t="s">
        <v>350</v>
      </c>
      <c r="B78" s="56" t="s">
        <v>39</v>
      </c>
      <c r="C78" s="56" t="s">
        <v>357</v>
      </c>
      <c r="D78" s="16"/>
      <c r="E78" s="16"/>
      <c r="F78" s="58">
        <v>0</v>
      </c>
      <c r="G78" s="60">
        <v>14900</v>
      </c>
      <c r="H78" s="74">
        <v>25776245</v>
      </c>
      <c r="I78" s="59" t="s">
        <v>352</v>
      </c>
    </row>
    <row r="79" spans="1:9" ht="18.75" customHeight="1">
      <c r="A79" s="55" t="s">
        <v>350</v>
      </c>
      <c r="B79" s="56" t="s">
        <v>39</v>
      </c>
      <c r="C79" s="56" t="s">
        <v>358</v>
      </c>
      <c r="D79" s="16"/>
      <c r="E79" s="16"/>
      <c r="F79" s="58">
        <v>0</v>
      </c>
      <c r="G79" s="60">
        <v>28500</v>
      </c>
      <c r="H79" s="74">
        <v>25804745</v>
      </c>
      <c r="I79" s="59" t="s">
        <v>352</v>
      </c>
    </row>
    <row r="80" spans="1:9" ht="18.75" customHeight="1" thickBot="1">
      <c r="A80" s="62" t="s">
        <v>350</v>
      </c>
      <c r="B80" s="63" t="s">
        <v>39</v>
      </c>
      <c r="C80" s="63" t="s">
        <v>359</v>
      </c>
      <c r="D80" s="18"/>
      <c r="E80" s="18"/>
      <c r="F80" s="64">
        <v>0</v>
      </c>
      <c r="G80" s="72">
        <v>31400</v>
      </c>
      <c r="H80" s="77">
        <v>25836145</v>
      </c>
      <c r="I80" s="66" t="s">
        <v>352</v>
      </c>
    </row>
    <row r="81" spans="1:9" ht="18.75" customHeight="1">
      <c r="A81" s="67" t="s">
        <v>350</v>
      </c>
      <c r="B81" s="68" t="s">
        <v>39</v>
      </c>
      <c r="C81" s="68" t="s">
        <v>360</v>
      </c>
      <c r="D81" s="19"/>
      <c r="E81" s="19"/>
      <c r="F81" s="69">
        <v>0</v>
      </c>
      <c r="G81" s="73">
        <v>17400</v>
      </c>
      <c r="H81" s="78">
        <v>25853545</v>
      </c>
      <c r="I81" s="71" t="s">
        <v>352</v>
      </c>
    </row>
    <row r="82" spans="1:9" ht="18.75" customHeight="1">
      <c r="A82" s="55" t="s">
        <v>350</v>
      </c>
      <c r="B82" s="56" t="s">
        <v>39</v>
      </c>
      <c r="C82" s="56" t="s">
        <v>361</v>
      </c>
      <c r="D82" s="16"/>
      <c r="E82" s="16"/>
      <c r="F82" s="58">
        <v>0</v>
      </c>
      <c r="G82" s="75">
        <v>3000</v>
      </c>
      <c r="H82" s="74">
        <v>25856545</v>
      </c>
      <c r="I82" s="59" t="s">
        <v>352</v>
      </c>
    </row>
    <row r="83" spans="1:9" ht="18.75" customHeight="1">
      <c r="A83" s="55" t="s">
        <v>350</v>
      </c>
      <c r="B83" s="56" t="s">
        <v>39</v>
      </c>
      <c r="C83" s="56" t="s">
        <v>362</v>
      </c>
      <c r="D83" s="16"/>
      <c r="E83" s="16"/>
      <c r="F83" s="58">
        <v>0</v>
      </c>
      <c r="G83" s="60">
        <v>14900</v>
      </c>
      <c r="H83" s="74">
        <v>25871445</v>
      </c>
      <c r="I83" s="59" t="s">
        <v>352</v>
      </c>
    </row>
    <row r="84" spans="1:9" ht="18.75" customHeight="1">
      <c r="A84" s="55" t="s">
        <v>90</v>
      </c>
      <c r="B84" s="56" t="s">
        <v>39</v>
      </c>
      <c r="C84" s="56" t="s">
        <v>363</v>
      </c>
      <c r="D84" s="16"/>
      <c r="E84" s="16"/>
      <c r="F84" s="74">
        <v>25000000</v>
      </c>
      <c r="G84" s="58">
        <v>0</v>
      </c>
      <c r="H84" s="57">
        <v>871445</v>
      </c>
      <c r="I84" s="59" t="s">
        <v>364</v>
      </c>
    </row>
    <row r="85" spans="1:9" ht="18.75" customHeight="1">
      <c r="A85" s="55" t="s">
        <v>365</v>
      </c>
      <c r="B85" s="56" t="s">
        <v>291</v>
      </c>
      <c r="C85" s="56" t="s">
        <v>302</v>
      </c>
      <c r="D85" s="16"/>
      <c r="E85" s="16"/>
      <c r="F85" s="58">
        <v>0</v>
      </c>
      <c r="G85" s="61">
        <v>1240927</v>
      </c>
      <c r="H85" s="61">
        <v>2112372</v>
      </c>
      <c r="I85" s="59" t="s">
        <v>293</v>
      </c>
    </row>
    <row r="86" spans="1:9" ht="18.75" customHeight="1">
      <c r="A86" s="55" t="s">
        <v>366</v>
      </c>
      <c r="B86" s="56" t="s">
        <v>39</v>
      </c>
      <c r="C86" s="56" t="s">
        <v>369</v>
      </c>
      <c r="D86" s="16"/>
      <c r="E86" s="16"/>
      <c r="F86" s="75">
        <v>1200</v>
      </c>
      <c r="G86" s="58">
        <v>0</v>
      </c>
      <c r="H86" s="61">
        <v>2023372</v>
      </c>
      <c r="I86" s="59" t="s">
        <v>370</v>
      </c>
    </row>
    <row r="87" spans="1:9" ht="18.75" customHeight="1">
      <c r="A87" s="55" t="s">
        <v>371</v>
      </c>
      <c r="B87" s="56" t="s">
        <v>291</v>
      </c>
      <c r="C87" s="56" t="s">
        <v>295</v>
      </c>
      <c r="D87" s="16"/>
      <c r="E87" s="16"/>
      <c r="F87" s="58">
        <v>0</v>
      </c>
      <c r="G87" s="61">
        <v>1341779</v>
      </c>
      <c r="H87" s="61">
        <v>3365151</v>
      </c>
      <c r="I87" s="59" t="s">
        <v>293</v>
      </c>
    </row>
    <row r="88" spans="1:9" ht="18.75" customHeight="1">
      <c r="A88" s="55" t="s">
        <v>372</v>
      </c>
      <c r="B88" s="56" t="s">
        <v>291</v>
      </c>
      <c r="C88" s="56" t="s">
        <v>292</v>
      </c>
      <c r="D88" s="16"/>
      <c r="E88" s="16"/>
      <c r="F88" s="58">
        <v>0</v>
      </c>
      <c r="G88" s="57">
        <v>658963</v>
      </c>
      <c r="H88" s="61">
        <v>4024114</v>
      </c>
      <c r="I88" s="59" t="s">
        <v>293</v>
      </c>
    </row>
    <row r="89" spans="1:9" ht="18.75" customHeight="1">
      <c r="A89" s="55" t="s">
        <v>373</v>
      </c>
      <c r="B89" s="56" t="s">
        <v>39</v>
      </c>
      <c r="C89" s="56" t="s">
        <v>374</v>
      </c>
      <c r="D89" s="16"/>
      <c r="E89" s="16"/>
      <c r="F89" s="58">
        <v>0</v>
      </c>
      <c r="G89" s="75">
        <v>5000</v>
      </c>
      <c r="H89" s="61">
        <v>4029114</v>
      </c>
      <c r="I89" s="59" t="s">
        <v>375</v>
      </c>
    </row>
    <row r="90" spans="1:9" ht="18.75" customHeight="1">
      <c r="A90" s="55" t="s">
        <v>376</v>
      </c>
      <c r="B90" s="56" t="s">
        <v>291</v>
      </c>
      <c r="C90" s="56" t="s">
        <v>302</v>
      </c>
      <c r="D90" s="16"/>
      <c r="E90" s="16"/>
      <c r="F90" s="58">
        <v>0</v>
      </c>
      <c r="G90" s="57">
        <v>129398</v>
      </c>
      <c r="H90" s="61">
        <v>4158512</v>
      </c>
      <c r="I90" s="59" t="s">
        <v>293</v>
      </c>
    </row>
    <row r="91" spans="1:9" ht="18.75" customHeight="1" thickBot="1">
      <c r="A91" s="62" t="s">
        <v>377</v>
      </c>
      <c r="B91" s="63" t="s">
        <v>39</v>
      </c>
      <c r="C91" s="63" t="s">
        <v>325</v>
      </c>
      <c r="D91" s="18"/>
      <c r="E91" s="18"/>
      <c r="F91" s="64">
        <v>0</v>
      </c>
      <c r="G91" s="65">
        <v>8997569</v>
      </c>
      <c r="H91" s="77">
        <v>13156081</v>
      </c>
      <c r="I91" s="66" t="s">
        <v>293</v>
      </c>
    </row>
    <row r="92" spans="1:9" ht="18.75" customHeight="1">
      <c r="A92" s="67" t="s">
        <v>378</v>
      </c>
      <c r="B92" s="68" t="s">
        <v>291</v>
      </c>
      <c r="C92" s="68" t="s">
        <v>295</v>
      </c>
      <c r="D92" s="19"/>
      <c r="E92" s="19"/>
      <c r="F92" s="69">
        <v>0</v>
      </c>
      <c r="G92" s="70">
        <v>2726282</v>
      </c>
      <c r="H92" s="78">
        <v>15882363</v>
      </c>
      <c r="I92" s="71" t="s">
        <v>293</v>
      </c>
    </row>
    <row r="93" spans="1:9" ht="18.75" customHeight="1">
      <c r="A93" s="55" t="s">
        <v>379</v>
      </c>
      <c r="B93" s="56" t="s">
        <v>39</v>
      </c>
      <c r="C93" s="56" t="s">
        <v>380</v>
      </c>
      <c r="D93" s="16"/>
      <c r="E93" s="16"/>
      <c r="F93" s="58">
        <v>0</v>
      </c>
      <c r="G93" s="75">
        <v>5000</v>
      </c>
      <c r="H93" s="74">
        <v>15887363</v>
      </c>
      <c r="I93" s="59" t="s">
        <v>375</v>
      </c>
    </row>
    <row r="94" spans="1:9" ht="18.75" customHeight="1">
      <c r="A94" s="55" t="s">
        <v>381</v>
      </c>
      <c r="B94" s="56" t="s">
        <v>291</v>
      </c>
      <c r="C94" s="56" t="s">
        <v>292</v>
      </c>
      <c r="D94" s="16"/>
      <c r="E94" s="16"/>
      <c r="F94" s="58">
        <v>0</v>
      </c>
      <c r="G94" s="61">
        <v>1572310</v>
      </c>
      <c r="H94" s="74">
        <v>17459673</v>
      </c>
      <c r="I94" s="59" t="s">
        <v>293</v>
      </c>
    </row>
    <row r="95" spans="1:9" ht="18.75" customHeight="1">
      <c r="A95" s="55" t="s">
        <v>385</v>
      </c>
      <c r="B95" s="56" t="s">
        <v>39</v>
      </c>
      <c r="C95" s="56" t="s">
        <v>65</v>
      </c>
      <c r="D95" s="16"/>
      <c r="E95" s="16"/>
      <c r="F95" s="74">
        <v>16700000</v>
      </c>
      <c r="G95" s="58">
        <v>0</v>
      </c>
      <c r="H95" s="57">
        <v>756463</v>
      </c>
      <c r="I95" s="59" t="s">
        <v>386</v>
      </c>
    </row>
    <row r="96" spans="1:9" ht="18.75" customHeight="1">
      <c r="A96" s="55" t="s">
        <v>387</v>
      </c>
      <c r="B96" s="56" t="s">
        <v>39</v>
      </c>
      <c r="C96" s="56" t="s">
        <v>388</v>
      </c>
      <c r="D96" s="16"/>
      <c r="E96" s="16"/>
      <c r="F96" s="75">
        <v>6270</v>
      </c>
      <c r="G96" s="58">
        <v>0</v>
      </c>
      <c r="H96" s="57">
        <v>750193</v>
      </c>
      <c r="I96" s="59" t="s">
        <v>386</v>
      </c>
    </row>
    <row r="97" spans="1:9" ht="18.75" customHeight="1" thickBot="1">
      <c r="A97" s="62" t="s">
        <v>389</v>
      </c>
      <c r="B97" s="63" t="s">
        <v>291</v>
      </c>
      <c r="C97" s="63" t="s">
        <v>302</v>
      </c>
      <c r="D97" s="18"/>
      <c r="E97" s="18"/>
      <c r="F97" s="64">
        <v>0</v>
      </c>
      <c r="G97" s="72">
        <v>57184</v>
      </c>
      <c r="H97" s="76">
        <v>807377</v>
      </c>
      <c r="I97" s="66" t="s">
        <v>293</v>
      </c>
    </row>
    <row r="98" spans="1:9" ht="18.75" customHeight="1">
      <c r="A98" s="67" t="s">
        <v>393</v>
      </c>
      <c r="B98" s="68" t="s">
        <v>291</v>
      </c>
      <c r="C98" s="68" t="s">
        <v>295</v>
      </c>
      <c r="D98" s="19"/>
      <c r="E98" s="19"/>
      <c r="F98" s="69">
        <v>0</v>
      </c>
      <c r="G98" s="70">
        <v>5805813</v>
      </c>
      <c r="H98" s="70">
        <v>6111670</v>
      </c>
      <c r="I98" s="71" t="s">
        <v>293</v>
      </c>
    </row>
    <row r="99" spans="1:9" ht="18.75" customHeight="1">
      <c r="A99" s="55" t="s">
        <v>394</v>
      </c>
      <c r="B99" s="56" t="s">
        <v>291</v>
      </c>
      <c r="C99" s="56" t="s">
        <v>292</v>
      </c>
      <c r="D99" s="16"/>
      <c r="E99" s="16"/>
      <c r="F99" s="58">
        <v>0</v>
      </c>
      <c r="G99" s="61">
        <v>1368512</v>
      </c>
      <c r="H99" s="61">
        <v>7480182</v>
      </c>
      <c r="I99" s="59" t="s">
        <v>293</v>
      </c>
    </row>
    <row r="100" spans="1:9" ht="18.75" customHeight="1">
      <c r="A100" s="55" t="s">
        <v>395</v>
      </c>
      <c r="B100" s="56" t="s">
        <v>291</v>
      </c>
      <c r="C100" s="56" t="s">
        <v>396</v>
      </c>
      <c r="D100" s="16"/>
      <c r="E100" s="16"/>
      <c r="F100" s="58">
        <v>0</v>
      </c>
      <c r="G100" s="60">
        <v>40308</v>
      </c>
      <c r="H100" s="61">
        <v>7520490</v>
      </c>
      <c r="I100" s="59" t="s">
        <v>293</v>
      </c>
    </row>
    <row r="101" spans="1:9" ht="18.75" customHeight="1" thickBot="1">
      <c r="A101" s="62" t="s">
        <v>397</v>
      </c>
      <c r="B101" s="63" t="s">
        <v>291</v>
      </c>
      <c r="C101" s="63" t="s">
        <v>302</v>
      </c>
      <c r="D101" s="18"/>
      <c r="E101" s="18"/>
      <c r="F101" s="64">
        <v>0</v>
      </c>
      <c r="G101" s="76">
        <v>329557</v>
      </c>
      <c r="H101" s="65">
        <v>7850047</v>
      </c>
      <c r="I101" s="66" t="s">
        <v>293</v>
      </c>
    </row>
    <row r="102" spans="1:9" ht="18.75" customHeight="1">
      <c r="A102" s="67" t="s">
        <v>398</v>
      </c>
      <c r="B102" s="68" t="s">
        <v>291</v>
      </c>
      <c r="C102" s="68" t="s">
        <v>295</v>
      </c>
      <c r="D102" s="19"/>
      <c r="E102" s="19"/>
      <c r="F102" s="69">
        <v>0</v>
      </c>
      <c r="G102" s="70">
        <v>9251781</v>
      </c>
      <c r="H102" s="78">
        <v>17101828</v>
      </c>
      <c r="I102" s="71" t="s">
        <v>293</v>
      </c>
    </row>
    <row r="103" spans="1:9" ht="18.75" customHeight="1">
      <c r="A103" s="55" t="s">
        <v>399</v>
      </c>
      <c r="B103" s="56" t="s">
        <v>291</v>
      </c>
      <c r="C103" s="56" t="s">
        <v>292</v>
      </c>
      <c r="D103" s="16"/>
      <c r="E103" s="16"/>
      <c r="F103" s="58">
        <v>0</v>
      </c>
      <c r="G103" s="61">
        <v>3258299</v>
      </c>
      <c r="H103" s="74">
        <v>20360127</v>
      </c>
      <c r="I103" s="59" t="s">
        <v>293</v>
      </c>
    </row>
    <row r="104" spans="1:9" ht="18.75" customHeight="1">
      <c r="A104" s="55" t="s">
        <v>400</v>
      </c>
      <c r="B104" s="56" t="s">
        <v>291</v>
      </c>
      <c r="C104" s="56" t="s">
        <v>300</v>
      </c>
      <c r="D104" s="16"/>
      <c r="E104" s="16"/>
      <c r="F104" s="58">
        <v>0</v>
      </c>
      <c r="G104" s="60">
        <v>86210</v>
      </c>
      <c r="H104" s="74">
        <v>20446337</v>
      </c>
      <c r="I104" s="59" t="s">
        <v>293</v>
      </c>
    </row>
    <row r="105" spans="1:9" ht="18.75" customHeight="1">
      <c r="A105" s="55" t="s">
        <v>401</v>
      </c>
      <c r="B105" s="56" t="s">
        <v>291</v>
      </c>
      <c r="C105" s="56" t="s">
        <v>302</v>
      </c>
      <c r="D105" s="16"/>
      <c r="E105" s="16"/>
      <c r="F105" s="58">
        <v>0</v>
      </c>
      <c r="G105" s="57">
        <v>356757</v>
      </c>
      <c r="H105" s="74">
        <v>20803094</v>
      </c>
      <c r="I105" s="59" t="s">
        <v>293</v>
      </c>
    </row>
    <row r="106" spans="1:9" ht="18.75" customHeight="1">
      <c r="A106" s="55" t="s">
        <v>403</v>
      </c>
      <c r="B106" s="56" t="s">
        <v>39</v>
      </c>
      <c r="C106" s="56" t="s">
        <v>404</v>
      </c>
      <c r="D106" s="16"/>
      <c r="E106" s="16"/>
      <c r="F106" s="58">
        <v>0</v>
      </c>
      <c r="G106" s="75">
        <v>5000</v>
      </c>
      <c r="H106" s="74">
        <v>20308094</v>
      </c>
      <c r="I106" s="59" t="s">
        <v>375</v>
      </c>
    </row>
    <row r="107" spans="1:9" ht="18.75" customHeight="1">
      <c r="A107" s="55" t="s">
        <v>405</v>
      </c>
      <c r="B107" s="56" t="s">
        <v>291</v>
      </c>
      <c r="C107" s="56" t="s">
        <v>295</v>
      </c>
      <c r="D107" s="16"/>
      <c r="E107" s="16"/>
      <c r="F107" s="58">
        <v>0</v>
      </c>
      <c r="G107" s="61">
        <v>1287811</v>
      </c>
      <c r="H107" s="74">
        <v>21595905</v>
      </c>
      <c r="I107" s="59" t="s">
        <v>293</v>
      </c>
    </row>
    <row r="108" spans="1:9" ht="18.75" customHeight="1">
      <c r="A108" s="55" t="s">
        <v>406</v>
      </c>
      <c r="B108" s="56" t="s">
        <v>291</v>
      </c>
      <c r="C108" s="56" t="s">
        <v>292</v>
      </c>
      <c r="D108" s="16"/>
      <c r="E108" s="16"/>
      <c r="F108" s="58">
        <v>0</v>
      </c>
      <c r="G108" s="57">
        <v>519787</v>
      </c>
      <c r="H108" s="74">
        <v>22115692</v>
      </c>
      <c r="I108" s="59" t="s">
        <v>293</v>
      </c>
    </row>
    <row r="109" spans="1:9" ht="18.75" customHeight="1">
      <c r="A109" s="55" t="s">
        <v>128</v>
      </c>
      <c r="B109" s="56" t="s">
        <v>39</v>
      </c>
      <c r="C109" s="56" t="s">
        <v>363</v>
      </c>
      <c r="D109" s="16"/>
      <c r="E109" s="16"/>
      <c r="F109" s="74">
        <v>22000000</v>
      </c>
      <c r="G109" s="58">
        <v>0</v>
      </c>
      <c r="H109" s="57">
        <v>115692</v>
      </c>
      <c r="I109" s="59" t="s">
        <v>364</v>
      </c>
    </row>
    <row r="110" spans="1:9" ht="18.75" customHeight="1" thickBot="1">
      <c r="A110" s="62" t="s">
        <v>407</v>
      </c>
      <c r="B110" s="63" t="s">
        <v>39</v>
      </c>
      <c r="C110" s="63" t="s">
        <v>408</v>
      </c>
      <c r="D110" s="18"/>
      <c r="E110" s="18"/>
      <c r="F110" s="64">
        <v>0</v>
      </c>
      <c r="G110" s="72">
        <v>19900</v>
      </c>
      <c r="H110" s="76">
        <v>135592</v>
      </c>
      <c r="I110" s="66" t="s">
        <v>352</v>
      </c>
    </row>
    <row r="111" spans="1:9" ht="18.75" customHeight="1">
      <c r="A111" s="67" t="s">
        <v>407</v>
      </c>
      <c r="B111" s="68" t="s">
        <v>39</v>
      </c>
      <c r="C111" s="68" t="s">
        <v>409</v>
      </c>
      <c r="D111" s="19"/>
      <c r="E111" s="19"/>
      <c r="F111" s="69">
        <v>0</v>
      </c>
      <c r="G111" s="73">
        <v>22400</v>
      </c>
      <c r="H111" s="85">
        <v>157992</v>
      </c>
      <c r="I111" s="71" t="s">
        <v>352</v>
      </c>
    </row>
    <row r="112" spans="1:9" ht="18.75" customHeight="1" thickBot="1">
      <c r="A112" s="62" t="s">
        <v>407</v>
      </c>
      <c r="B112" s="63" t="s">
        <v>39</v>
      </c>
      <c r="C112" s="63" t="s">
        <v>410</v>
      </c>
      <c r="D112" s="18"/>
      <c r="E112" s="18"/>
      <c r="F112" s="64">
        <v>0</v>
      </c>
      <c r="G112" s="72">
        <v>22400</v>
      </c>
      <c r="H112" s="76">
        <v>180392</v>
      </c>
      <c r="I112" s="66" t="s">
        <v>352</v>
      </c>
    </row>
    <row r="113" spans="1:9" ht="18.75" customHeight="1">
      <c r="A113" s="67" t="s">
        <v>407</v>
      </c>
      <c r="B113" s="68" t="s">
        <v>39</v>
      </c>
      <c r="C113" s="68" t="s">
        <v>411</v>
      </c>
      <c r="D113" s="19"/>
      <c r="E113" s="19"/>
      <c r="F113" s="69">
        <v>0</v>
      </c>
      <c r="G113" s="73">
        <v>30000</v>
      </c>
      <c r="H113" s="85">
        <v>210392</v>
      </c>
      <c r="I113" s="71" t="s">
        <v>352</v>
      </c>
    </row>
    <row r="114" spans="1:9" ht="18.75" customHeight="1">
      <c r="A114" s="55" t="s">
        <v>412</v>
      </c>
      <c r="B114" s="56" t="s">
        <v>291</v>
      </c>
      <c r="C114" s="56" t="s">
        <v>300</v>
      </c>
      <c r="D114" s="16"/>
      <c r="E114" s="16"/>
      <c r="F114" s="58">
        <v>0</v>
      </c>
      <c r="G114" s="60">
        <v>92442</v>
      </c>
      <c r="H114" s="57">
        <v>302834</v>
      </c>
      <c r="I114" s="59" t="s">
        <v>293</v>
      </c>
    </row>
    <row r="115" spans="1:9" ht="18.75" customHeight="1">
      <c r="A115" s="90" t="s">
        <v>413</v>
      </c>
      <c r="B115" s="56" t="s">
        <v>291</v>
      </c>
      <c r="C115" s="56" t="s">
        <v>302</v>
      </c>
      <c r="D115" s="91"/>
      <c r="E115" s="91"/>
      <c r="F115" s="58">
        <v>0</v>
      </c>
      <c r="G115" s="57">
        <v>636131</v>
      </c>
      <c r="H115" s="57">
        <v>938965</v>
      </c>
      <c r="I115" s="59" t="s">
        <v>293</v>
      </c>
    </row>
    <row r="116" spans="1:9" ht="18.75" customHeight="1">
      <c r="A116" s="90" t="s">
        <v>414</v>
      </c>
      <c r="B116" s="56" t="s">
        <v>291</v>
      </c>
      <c r="C116" s="56" t="s">
        <v>292</v>
      </c>
      <c r="D116" s="91"/>
      <c r="E116" s="91"/>
      <c r="F116" s="58">
        <v>0</v>
      </c>
      <c r="G116" s="57">
        <v>498989</v>
      </c>
      <c r="H116" s="61">
        <v>1437954</v>
      </c>
      <c r="I116" s="59" t="s">
        <v>293</v>
      </c>
    </row>
    <row r="117" spans="1:9" ht="18.75" customHeight="1">
      <c r="A117" s="90" t="s">
        <v>415</v>
      </c>
      <c r="B117" s="56" t="s">
        <v>291</v>
      </c>
      <c r="C117" s="56" t="s">
        <v>295</v>
      </c>
      <c r="D117" s="91"/>
      <c r="E117" s="91"/>
      <c r="F117" s="58">
        <v>0</v>
      </c>
      <c r="G117" s="61">
        <v>1676730</v>
      </c>
      <c r="H117" s="61">
        <v>3114684</v>
      </c>
      <c r="I117" s="59" t="s">
        <v>293</v>
      </c>
    </row>
    <row r="118" spans="1:9" ht="18.75" customHeight="1">
      <c r="A118" s="90" t="s">
        <v>416</v>
      </c>
      <c r="B118" s="56" t="s">
        <v>291</v>
      </c>
      <c r="C118" s="56" t="s">
        <v>300</v>
      </c>
      <c r="D118" s="91"/>
      <c r="E118" s="91"/>
      <c r="F118" s="58">
        <v>0</v>
      </c>
      <c r="G118" s="60">
        <v>40647</v>
      </c>
      <c r="H118" s="61">
        <v>3155331</v>
      </c>
      <c r="I118" s="59" t="s">
        <v>293</v>
      </c>
    </row>
    <row r="119" spans="1:9" ht="18.75" customHeight="1">
      <c r="A119" s="90" t="s">
        <v>134</v>
      </c>
      <c r="B119" s="56" t="s">
        <v>39</v>
      </c>
      <c r="C119" s="56" t="s">
        <v>363</v>
      </c>
      <c r="D119" s="91"/>
      <c r="E119" s="91"/>
      <c r="F119" s="61">
        <v>2000000</v>
      </c>
      <c r="G119" s="58">
        <v>0</v>
      </c>
      <c r="H119" s="61">
        <v>1155331</v>
      </c>
      <c r="I119" s="59" t="s">
        <v>364</v>
      </c>
    </row>
    <row r="120" spans="1:9" ht="18.75" customHeight="1" thickBot="1">
      <c r="A120" s="86" t="s">
        <v>417</v>
      </c>
      <c r="B120" s="63" t="s">
        <v>291</v>
      </c>
      <c r="C120" s="63" t="s">
        <v>302</v>
      </c>
      <c r="D120" s="87"/>
      <c r="E120" s="87"/>
      <c r="F120" s="64">
        <v>0</v>
      </c>
      <c r="G120" s="72">
        <v>60492</v>
      </c>
      <c r="H120" s="65">
        <v>1215823</v>
      </c>
      <c r="I120" s="66" t="s">
        <v>293</v>
      </c>
    </row>
    <row r="121" spans="1:9" ht="18.75" customHeight="1">
      <c r="A121" s="88" t="s">
        <v>418</v>
      </c>
      <c r="B121" s="68" t="s">
        <v>39</v>
      </c>
      <c r="C121" s="68" t="s">
        <v>419</v>
      </c>
      <c r="D121" s="89"/>
      <c r="E121" s="89"/>
      <c r="F121" s="69">
        <v>0</v>
      </c>
      <c r="G121" s="92">
        <v>2200</v>
      </c>
      <c r="H121" s="70">
        <v>1218023</v>
      </c>
      <c r="I121" s="71" t="s">
        <v>317</v>
      </c>
    </row>
    <row r="122" spans="1:9" ht="18.75" customHeight="1">
      <c r="A122" s="90" t="s">
        <v>420</v>
      </c>
      <c r="B122" s="56" t="s">
        <v>39</v>
      </c>
      <c r="C122" s="56" t="s">
        <v>421</v>
      </c>
      <c r="D122" s="91"/>
      <c r="E122" s="91"/>
      <c r="F122" s="58">
        <v>0</v>
      </c>
      <c r="G122" s="75">
        <v>5000</v>
      </c>
      <c r="H122" s="61">
        <v>1223023</v>
      </c>
      <c r="I122" s="59" t="s">
        <v>375</v>
      </c>
    </row>
    <row r="123" spans="1:9" ht="18.75" customHeight="1">
      <c r="A123" s="90" t="s">
        <v>422</v>
      </c>
      <c r="B123" s="56" t="s">
        <v>291</v>
      </c>
      <c r="C123" s="56" t="s">
        <v>295</v>
      </c>
      <c r="D123" s="91"/>
      <c r="E123" s="91"/>
      <c r="F123" s="58">
        <v>0</v>
      </c>
      <c r="G123" s="61">
        <v>2548695</v>
      </c>
      <c r="H123" s="61">
        <v>3771718</v>
      </c>
      <c r="I123" s="59" t="s">
        <v>293</v>
      </c>
    </row>
    <row r="124" spans="1:9" ht="18.75" customHeight="1">
      <c r="A124" s="90" t="s">
        <v>423</v>
      </c>
      <c r="B124" s="56" t="s">
        <v>291</v>
      </c>
      <c r="C124" s="56" t="s">
        <v>292</v>
      </c>
      <c r="D124" s="91"/>
      <c r="E124" s="91"/>
      <c r="F124" s="58">
        <v>0</v>
      </c>
      <c r="G124" s="61">
        <v>1202893</v>
      </c>
      <c r="H124" s="61">
        <v>4974611</v>
      </c>
      <c r="I124" s="59" t="s">
        <v>293</v>
      </c>
    </row>
    <row r="125" spans="1:9" ht="18.75" customHeight="1">
      <c r="A125" s="90" t="s">
        <v>424</v>
      </c>
      <c r="B125" s="56" t="s">
        <v>291</v>
      </c>
      <c r="C125" s="56" t="s">
        <v>302</v>
      </c>
      <c r="D125" s="91"/>
      <c r="E125" s="91"/>
      <c r="F125" s="58">
        <v>0</v>
      </c>
      <c r="G125" s="57">
        <v>119840</v>
      </c>
      <c r="H125" s="61">
        <v>5094451</v>
      </c>
      <c r="I125" s="59" t="s">
        <v>293</v>
      </c>
    </row>
    <row r="126" spans="1:9" ht="18.75" customHeight="1">
      <c r="A126" s="90" t="s">
        <v>425</v>
      </c>
      <c r="B126" s="56" t="s">
        <v>291</v>
      </c>
      <c r="C126" s="56" t="s">
        <v>295</v>
      </c>
      <c r="D126" s="91"/>
      <c r="E126" s="91"/>
      <c r="F126" s="58">
        <v>0</v>
      </c>
      <c r="G126" s="61">
        <v>4134422</v>
      </c>
      <c r="H126" s="61">
        <v>9228873</v>
      </c>
      <c r="I126" s="59" t="s">
        <v>293</v>
      </c>
    </row>
    <row r="127" spans="1:9" ht="18.75" customHeight="1">
      <c r="A127" s="90" t="s">
        <v>426</v>
      </c>
      <c r="B127" s="56" t="s">
        <v>291</v>
      </c>
      <c r="C127" s="56" t="s">
        <v>292</v>
      </c>
      <c r="D127" s="91"/>
      <c r="E127" s="91"/>
      <c r="F127" s="58">
        <v>0</v>
      </c>
      <c r="G127" s="61">
        <v>1630235</v>
      </c>
      <c r="H127" s="74">
        <v>10859108</v>
      </c>
      <c r="I127" s="59" t="s">
        <v>293</v>
      </c>
    </row>
    <row r="128" spans="1:9" ht="18.75" customHeight="1">
      <c r="A128" s="90" t="s">
        <v>427</v>
      </c>
      <c r="B128" s="56" t="s">
        <v>291</v>
      </c>
      <c r="C128" s="56" t="s">
        <v>396</v>
      </c>
      <c r="D128" s="91"/>
      <c r="E128" s="91"/>
      <c r="F128" s="58">
        <v>0</v>
      </c>
      <c r="G128" s="57">
        <v>561261</v>
      </c>
      <c r="H128" s="74">
        <v>11420369</v>
      </c>
      <c r="I128" s="59" t="s">
        <v>293</v>
      </c>
    </row>
    <row r="129" spans="1:9" ht="18.75" customHeight="1">
      <c r="A129" s="90" t="s">
        <v>433</v>
      </c>
      <c r="B129" s="56" t="s">
        <v>291</v>
      </c>
      <c r="C129" s="56" t="s">
        <v>300</v>
      </c>
      <c r="D129" s="91"/>
      <c r="E129" s="91"/>
      <c r="F129" s="58">
        <v>0</v>
      </c>
      <c r="G129" s="60">
        <v>65900</v>
      </c>
      <c r="H129" s="61">
        <v>9995169</v>
      </c>
      <c r="I129" s="59" t="s">
        <v>293</v>
      </c>
    </row>
    <row r="130" spans="1:9" ht="18.75" customHeight="1">
      <c r="A130" s="55" t="s">
        <v>434</v>
      </c>
      <c r="B130" s="56" t="s">
        <v>291</v>
      </c>
      <c r="C130" s="56" t="s">
        <v>302</v>
      </c>
      <c r="D130" s="16"/>
      <c r="E130" s="16"/>
      <c r="F130" s="58">
        <v>0</v>
      </c>
      <c r="G130" s="57">
        <v>208532</v>
      </c>
      <c r="H130" s="74">
        <v>10203701</v>
      </c>
      <c r="I130" s="59" t="s">
        <v>293</v>
      </c>
    </row>
    <row r="131" spans="1:9" ht="18.75" customHeight="1">
      <c r="A131" s="55" t="s">
        <v>149</v>
      </c>
      <c r="B131" s="56" t="s">
        <v>39</v>
      </c>
      <c r="C131" s="56" t="s">
        <v>363</v>
      </c>
      <c r="D131" s="16"/>
      <c r="E131" s="16"/>
      <c r="F131" s="74">
        <v>10000000</v>
      </c>
      <c r="G131" s="58">
        <v>0</v>
      </c>
      <c r="H131" s="57">
        <v>203701</v>
      </c>
      <c r="I131" s="59" t="s">
        <v>364</v>
      </c>
    </row>
    <row r="132" spans="1:9" ht="18.75" customHeight="1">
      <c r="A132" s="55" t="s">
        <v>150</v>
      </c>
      <c r="B132" s="56" t="s">
        <v>39</v>
      </c>
      <c r="C132" s="56" t="s">
        <v>363</v>
      </c>
      <c r="D132" s="16"/>
      <c r="E132" s="16"/>
      <c r="F132" s="57">
        <v>200000</v>
      </c>
      <c r="G132" s="58">
        <v>0</v>
      </c>
      <c r="H132" s="75">
        <v>3701</v>
      </c>
      <c r="I132" s="59" t="s">
        <v>364</v>
      </c>
    </row>
    <row r="133" spans="1:9" ht="18.75" customHeight="1">
      <c r="A133" s="55" t="s">
        <v>435</v>
      </c>
      <c r="B133" s="56" t="s">
        <v>291</v>
      </c>
      <c r="C133" s="56" t="s">
        <v>295</v>
      </c>
      <c r="D133" s="16"/>
      <c r="E133" s="16"/>
      <c r="F133" s="58">
        <v>0</v>
      </c>
      <c r="G133" s="61">
        <v>8449749</v>
      </c>
      <c r="H133" s="61">
        <v>8453450</v>
      </c>
      <c r="I133" s="59" t="s">
        <v>293</v>
      </c>
    </row>
    <row r="134" spans="1:9" ht="18.75" customHeight="1">
      <c r="A134" s="55" t="s">
        <v>439</v>
      </c>
      <c r="B134" s="56" t="s">
        <v>291</v>
      </c>
      <c r="C134" s="56" t="s">
        <v>292</v>
      </c>
      <c r="D134" s="16"/>
      <c r="E134" s="16"/>
      <c r="F134" s="58">
        <v>0</v>
      </c>
      <c r="G134" s="61">
        <v>2949288</v>
      </c>
      <c r="H134" s="74">
        <v>11227838</v>
      </c>
      <c r="I134" s="59" t="s">
        <v>293</v>
      </c>
    </row>
    <row r="135" spans="1:9" ht="18.75" customHeight="1" thickBot="1">
      <c r="A135" s="62" t="s">
        <v>169</v>
      </c>
      <c r="B135" s="63" t="s">
        <v>39</v>
      </c>
      <c r="C135" s="63" t="s">
        <v>363</v>
      </c>
      <c r="D135" s="18"/>
      <c r="E135" s="18"/>
      <c r="F135" s="77">
        <v>10000000</v>
      </c>
      <c r="G135" s="64">
        <v>0</v>
      </c>
      <c r="H135" s="65">
        <v>1227838</v>
      </c>
      <c r="I135" s="66" t="s">
        <v>364</v>
      </c>
    </row>
    <row r="136" spans="1:9" ht="18.75" customHeight="1">
      <c r="A136" s="67" t="s">
        <v>440</v>
      </c>
      <c r="B136" s="68" t="s">
        <v>291</v>
      </c>
      <c r="C136" s="68" t="s">
        <v>300</v>
      </c>
      <c r="D136" s="19"/>
      <c r="E136" s="19"/>
      <c r="F136" s="69">
        <v>0</v>
      </c>
      <c r="G136" s="73">
        <v>73278</v>
      </c>
      <c r="H136" s="70">
        <v>1301116</v>
      </c>
      <c r="I136" s="71" t="s">
        <v>293</v>
      </c>
    </row>
    <row r="137" spans="1:9" ht="18.75" customHeight="1">
      <c r="A137" s="55" t="s">
        <v>441</v>
      </c>
      <c r="B137" s="56" t="s">
        <v>291</v>
      </c>
      <c r="C137" s="56" t="s">
        <v>302</v>
      </c>
      <c r="D137" s="16"/>
      <c r="E137" s="16"/>
      <c r="F137" s="58">
        <v>0</v>
      </c>
      <c r="G137" s="57">
        <v>310962</v>
      </c>
      <c r="H137" s="61">
        <v>1612078</v>
      </c>
      <c r="I137" s="59" t="s">
        <v>293</v>
      </c>
    </row>
    <row r="138" spans="1:9" ht="18.75" customHeight="1">
      <c r="A138" s="55" t="s">
        <v>452</v>
      </c>
      <c r="B138" s="56" t="s">
        <v>291</v>
      </c>
      <c r="C138" s="56" t="s">
        <v>295</v>
      </c>
      <c r="D138" s="16"/>
      <c r="E138" s="16"/>
      <c r="F138" s="58">
        <v>0</v>
      </c>
      <c r="G138" s="57">
        <v>577805</v>
      </c>
      <c r="H138" s="61">
        <v>1454983</v>
      </c>
      <c r="I138" s="59" t="s">
        <v>293</v>
      </c>
    </row>
    <row r="139" spans="1:9" ht="18.75" customHeight="1">
      <c r="A139" s="55" t="s">
        <v>453</v>
      </c>
      <c r="B139" s="56" t="s">
        <v>291</v>
      </c>
      <c r="C139" s="56" t="s">
        <v>292</v>
      </c>
      <c r="D139" s="16"/>
      <c r="E139" s="16"/>
      <c r="F139" s="58">
        <v>0</v>
      </c>
      <c r="G139" s="57">
        <v>427588</v>
      </c>
      <c r="H139" s="61">
        <v>1882571</v>
      </c>
      <c r="I139" s="59" t="s">
        <v>293</v>
      </c>
    </row>
    <row r="140" spans="1:9" ht="18.75" customHeight="1">
      <c r="A140" s="23" t="s">
        <v>454</v>
      </c>
      <c r="B140" s="24" t="s">
        <v>39</v>
      </c>
      <c r="C140" s="24" t="s">
        <v>455</v>
      </c>
      <c r="D140" s="25" t="s">
        <v>456</v>
      </c>
      <c r="E140" s="26" t="s">
        <v>457</v>
      </c>
      <c r="F140" s="27">
        <v>0</v>
      </c>
      <c r="G140" s="28">
        <v>61500</v>
      </c>
      <c r="H140" s="29">
        <v>1944071</v>
      </c>
      <c r="I140" s="30" t="s">
        <v>458</v>
      </c>
    </row>
    <row r="141" spans="1:9" ht="18.75" customHeight="1">
      <c r="A141" s="55" t="s">
        <v>459</v>
      </c>
      <c r="B141" s="56" t="s">
        <v>39</v>
      </c>
      <c r="C141" s="56" t="s">
        <v>460</v>
      </c>
      <c r="D141" s="16"/>
      <c r="E141" s="16"/>
      <c r="F141" s="58">
        <v>0</v>
      </c>
      <c r="G141" s="60">
        <v>33900</v>
      </c>
      <c r="H141" s="61">
        <v>1977971</v>
      </c>
      <c r="I141" s="59" t="s">
        <v>352</v>
      </c>
    </row>
    <row r="142" spans="1:9" ht="18.75" customHeight="1">
      <c r="A142" s="55" t="s">
        <v>459</v>
      </c>
      <c r="B142" s="56" t="s">
        <v>39</v>
      </c>
      <c r="C142" s="56" t="s">
        <v>461</v>
      </c>
      <c r="D142" s="16"/>
      <c r="E142" s="16"/>
      <c r="F142" s="58">
        <v>0</v>
      </c>
      <c r="G142" s="60">
        <v>19900</v>
      </c>
      <c r="H142" s="61">
        <v>1997871</v>
      </c>
      <c r="I142" s="59" t="s">
        <v>352</v>
      </c>
    </row>
    <row r="143" spans="1:9" ht="18.75" customHeight="1">
      <c r="A143" s="55" t="s">
        <v>459</v>
      </c>
      <c r="B143" s="56" t="s">
        <v>39</v>
      </c>
      <c r="C143" s="56" t="s">
        <v>462</v>
      </c>
      <c r="D143" s="16"/>
      <c r="E143" s="16"/>
      <c r="F143" s="58">
        <v>0</v>
      </c>
      <c r="G143" s="60">
        <v>14000</v>
      </c>
      <c r="H143" s="61">
        <v>2011871</v>
      </c>
      <c r="I143" s="59" t="s">
        <v>352</v>
      </c>
    </row>
    <row r="144" spans="1:9" ht="18.75" customHeight="1">
      <c r="A144" s="55" t="s">
        <v>459</v>
      </c>
      <c r="B144" s="56" t="s">
        <v>39</v>
      </c>
      <c r="C144" s="56" t="s">
        <v>463</v>
      </c>
      <c r="D144" s="16"/>
      <c r="E144" s="16"/>
      <c r="F144" s="58">
        <v>0</v>
      </c>
      <c r="G144" s="60">
        <v>14900</v>
      </c>
      <c r="H144" s="61">
        <v>2026771</v>
      </c>
      <c r="I144" s="59" t="s">
        <v>352</v>
      </c>
    </row>
    <row r="145" spans="1:9" ht="18.75" customHeight="1" thickBot="1">
      <c r="A145" s="62" t="s">
        <v>459</v>
      </c>
      <c r="B145" s="63" t="s">
        <v>39</v>
      </c>
      <c r="C145" s="63" t="s">
        <v>464</v>
      </c>
      <c r="D145" s="18"/>
      <c r="E145" s="18"/>
      <c r="F145" s="64">
        <v>0</v>
      </c>
      <c r="G145" s="72">
        <v>33900</v>
      </c>
      <c r="H145" s="65">
        <v>2060671</v>
      </c>
      <c r="I145" s="66" t="s">
        <v>352</v>
      </c>
    </row>
    <row r="146" spans="1:9" ht="18.75" customHeight="1">
      <c r="A146" s="67" t="s">
        <v>459</v>
      </c>
      <c r="B146" s="68" t="s">
        <v>39</v>
      </c>
      <c r="C146" s="68" t="s">
        <v>465</v>
      </c>
      <c r="D146" s="19"/>
      <c r="E146" s="19"/>
      <c r="F146" s="69">
        <v>0</v>
      </c>
      <c r="G146" s="73">
        <v>55700</v>
      </c>
      <c r="H146" s="70">
        <v>2116371</v>
      </c>
      <c r="I146" s="71" t="s">
        <v>352</v>
      </c>
    </row>
    <row r="147" spans="1:9" ht="18.75" customHeight="1">
      <c r="A147" s="55" t="s">
        <v>459</v>
      </c>
      <c r="B147" s="56" t="s">
        <v>39</v>
      </c>
      <c r="C147" s="56" t="s">
        <v>466</v>
      </c>
      <c r="D147" s="16"/>
      <c r="E147" s="16"/>
      <c r="F147" s="58">
        <v>0</v>
      </c>
      <c r="G147" s="60">
        <v>21900</v>
      </c>
      <c r="H147" s="61">
        <v>2138271</v>
      </c>
      <c r="I147" s="59" t="s">
        <v>352</v>
      </c>
    </row>
    <row r="148" spans="1:9" ht="18.75" customHeight="1">
      <c r="A148" s="55" t="s">
        <v>467</v>
      </c>
      <c r="B148" s="56" t="s">
        <v>291</v>
      </c>
      <c r="C148" s="56" t="s">
        <v>300</v>
      </c>
      <c r="D148" s="16"/>
      <c r="E148" s="16"/>
      <c r="F148" s="58">
        <v>0</v>
      </c>
      <c r="G148" s="57">
        <v>255882</v>
      </c>
      <c r="H148" s="61">
        <v>2394153</v>
      </c>
      <c r="I148" s="59" t="s">
        <v>293</v>
      </c>
    </row>
    <row r="149" spans="1:9" ht="18.75" customHeight="1">
      <c r="A149" s="55" t="s">
        <v>468</v>
      </c>
      <c r="B149" s="56" t="s">
        <v>39</v>
      </c>
      <c r="C149" s="56" t="s">
        <v>469</v>
      </c>
      <c r="D149" s="16"/>
      <c r="E149" s="16"/>
      <c r="F149" s="58">
        <v>0</v>
      </c>
      <c r="G149" s="60">
        <v>22800</v>
      </c>
      <c r="H149" s="61">
        <v>2416953</v>
      </c>
      <c r="I149" s="59" t="s">
        <v>317</v>
      </c>
    </row>
    <row r="150" spans="1:9" ht="18.75" customHeight="1">
      <c r="A150" s="55" t="s">
        <v>470</v>
      </c>
      <c r="B150" s="56" t="s">
        <v>291</v>
      </c>
      <c r="C150" s="56" t="s">
        <v>302</v>
      </c>
      <c r="D150" s="16"/>
      <c r="E150" s="16"/>
      <c r="F150" s="58">
        <v>0</v>
      </c>
      <c r="G150" s="61">
        <v>1632640</v>
      </c>
      <c r="H150" s="61">
        <v>4049593</v>
      </c>
      <c r="I150" s="59" t="s">
        <v>293</v>
      </c>
    </row>
    <row r="151" spans="1:9" ht="18.75" customHeight="1">
      <c r="A151" s="55" t="s">
        <v>471</v>
      </c>
      <c r="B151" s="56" t="s">
        <v>291</v>
      </c>
      <c r="C151" s="56" t="s">
        <v>295</v>
      </c>
      <c r="D151" s="16"/>
      <c r="E151" s="16"/>
      <c r="F151" s="58">
        <v>0</v>
      </c>
      <c r="G151" s="61">
        <v>1895884</v>
      </c>
      <c r="H151" s="61">
        <v>5945477</v>
      </c>
      <c r="I151" s="59" t="s">
        <v>293</v>
      </c>
    </row>
    <row r="152" spans="1:9" ht="18.75" customHeight="1" thickBot="1">
      <c r="A152" s="62" t="s">
        <v>472</v>
      </c>
      <c r="B152" s="63" t="s">
        <v>291</v>
      </c>
      <c r="C152" s="63" t="s">
        <v>292</v>
      </c>
      <c r="D152" s="18"/>
      <c r="E152" s="18"/>
      <c r="F152" s="64">
        <v>0</v>
      </c>
      <c r="G152" s="65">
        <v>4070256</v>
      </c>
      <c r="H152" s="77">
        <v>10015733</v>
      </c>
      <c r="I152" s="66" t="s">
        <v>293</v>
      </c>
    </row>
    <row r="153" spans="1:9" ht="18.75" customHeight="1">
      <c r="A153" s="133" t="s">
        <v>473</v>
      </c>
      <c r="B153" s="136" t="s">
        <v>291</v>
      </c>
      <c r="C153" s="136" t="s">
        <v>474</v>
      </c>
      <c r="D153" s="140"/>
      <c r="E153" s="140"/>
      <c r="F153" s="143">
        <v>0</v>
      </c>
      <c r="G153" s="146">
        <v>5000</v>
      </c>
      <c r="H153" s="150">
        <v>10020733</v>
      </c>
      <c r="I153" s="153" t="s">
        <v>375</v>
      </c>
    </row>
    <row r="154" spans="1:9" ht="18.75" customHeight="1">
      <c r="A154" s="55" t="s">
        <v>475</v>
      </c>
      <c r="B154" s="56" t="s">
        <v>291</v>
      </c>
      <c r="C154" s="56" t="s">
        <v>300</v>
      </c>
      <c r="D154" s="16"/>
      <c r="E154" s="16"/>
      <c r="F154" s="58">
        <v>0</v>
      </c>
      <c r="G154" s="60">
        <v>96910</v>
      </c>
      <c r="H154" s="74">
        <v>10117643</v>
      </c>
      <c r="I154" s="59" t="s">
        <v>293</v>
      </c>
    </row>
    <row r="155" spans="1:9" ht="18.75" customHeight="1">
      <c r="A155" s="93" t="s">
        <v>476</v>
      </c>
      <c r="B155" s="94" t="s">
        <v>39</v>
      </c>
      <c r="C155" s="94" t="s">
        <v>477</v>
      </c>
      <c r="D155" s="31"/>
      <c r="E155" s="31"/>
      <c r="F155" s="95">
        <v>1800</v>
      </c>
      <c r="G155" s="96">
        <v>0</v>
      </c>
      <c r="H155" s="97">
        <v>10115843</v>
      </c>
      <c r="I155" s="98" t="s">
        <v>478</v>
      </c>
    </row>
    <row r="156" spans="1:9" ht="18.75" customHeight="1">
      <c r="A156" s="55" t="s">
        <v>483</v>
      </c>
      <c r="B156" s="56" t="s">
        <v>291</v>
      </c>
      <c r="C156" s="56" t="s">
        <v>302</v>
      </c>
      <c r="D156" s="16"/>
      <c r="E156" s="16"/>
      <c r="F156" s="58">
        <v>0</v>
      </c>
      <c r="G156" s="60">
        <v>20980</v>
      </c>
      <c r="H156" s="74">
        <v>10057123</v>
      </c>
      <c r="I156" s="59" t="s">
        <v>293</v>
      </c>
    </row>
    <row r="157" spans="1:9" ht="18.75" customHeight="1">
      <c r="A157" s="55" t="s">
        <v>193</v>
      </c>
      <c r="B157" s="56" t="s">
        <v>39</v>
      </c>
      <c r="C157" s="56" t="s">
        <v>363</v>
      </c>
      <c r="D157" s="16"/>
      <c r="E157" s="16"/>
      <c r="F157" s="74">
        <v>10000000</v>
      </c>
      <c r="G157" s="58">
        <v>0</v>
      </c>
      <c r="H157" s="60">
        <v>57123</v>
      </c>
      <c r="I157" s="59" t="s">
        <v>364</v>
      </c>
    </row>
    <row r="158" spans="1:9" ht="18.75" customHeight="1">
      <c r="A158" s="55" t="s">
        <v>484</v>
      </c>
      <c r="B158" s="56" t="s">
        <v>76</v>
      </c>
      <c r="C158" s="56" t="s">
        <v>485</v>
      </c>
      <c r="D158" s="16"/>
      <c r="E158" s="16"/>
      <c r="F158" s="58">
        <v>0</v>
      </c>
      <c r="G158" s="75">
        <v>2000</v>
      </c>
      <c r="H158" s="60">
        <v>59123</v>
      </c>
      <c r="I158" s="59" t="s">
        <v>317</v>
      </c>
    </row>
    <row r="159" spans="1:9" ht="18.75" customHeight="1">
      <c r="A159" s="55" t="s">
        <v>486</v>
      </c>
      <c r="B159" s="56" t="s">
        <v>39</v>
      </c>
      <c r="C159" s="56" t="s">
        <v>487</v>
      </c>
      <c r="D159" s="16" t="s">
        <v>488</v>
      </c>
      <c r="E159" s="16" t="s">
        <v>489</v>
      </c>
      <c r="F159" s="58">
        <v>0</v>
      </c>
      <c r="G159" s="57">
        <v>930000</v>
      </c>
      <c r="H159" s="57">
        <v>989123</v>
      </c>
      <c r="I159" s="59" t="s">
        <v>458</v>
      </c>
    </row>
    <row r="160" spans="1:9" ht="18.75" customHeight="1">
      <c r="A160" s="55" t="s">
        <v>490</v>
      </c>
      <c r="B160" s="56" t="s">
        <v>291</v>
      </c>
      <c r="C160" s="56" t="s">
        <v>295</v>
      </c>
      <c r="D160" s="16"/>
      <c r="E160" s="16"/>
      <c r="F160" s="58">
        <v>0</v>
      </c>
      <c r="G160" s="61">
        <v>1437517</v>
      </c>
      <c r="H160" s="61">
        <v>2426640</v>
      </c>
      <c r="I160" s="59" t="s">
        <v>293</v>
      </c>
    </row>
    <row r="161" spans="1:9" ht="18.75" customHeight="1">
      <c r="A161" s="55" t="s">
        <v>491</v>
      </c>
      <c r="B161" s="56" t="s">
        <v>291</v>
      </c>
      <c r="C161" s="56" t="s">
        <v>292</v>
      </c>
      <c r="D161" s="16"/>
      <c r="E161" s="16"/>
      <c r="F161" s="58">
        <v>0</v>
      </c>
      <c r="G161" s="61">
        <v>4412744</v>
      </c>
      <c r="H161" s="61">
        <v>6839384</v>
      </c>
      <c r="I161" s="59" t="s">
        <v>293</v>
      </c>
    </row>
    <row r="162" spans="1:9" ht="18.75" customHeight="1">
      <c r="A162" s="55" t="s">
        <v>492</v>
      </c>
      <c r="B162" s="56" t="s">
        <v>291</v>
      </c>
      <c r="C162" s="56" t="s">
        <v>300</v>
      </c>
      <c r="D162" s="16"/>
      <c r="E162" s="16"/>
      <c r="F162" s="58">
        <v>0</v>
      </c>
      <c r="G162" s="60">
        <v>94930</v>
      </c>
      <c r="H162" s="61">
        <v>6934314</v>
      </c>
      <c r="I162" s="59" t="s">
        <v>293</v>
      </c>
    </row>
    <row r="163" spans="1:9" ht="18.75" customHeight="1">
      <c r="A163" s="55" t="s">
        <v>493</v>
      </c>
      <c r="B163" s="56" t="s">
        <v>39</v>
      </c>
      <c r="C163" s="56" t="s">
        <v>494</v>
      </c>
      <c r="D163" s="16"/>
      <c r="E163" s="16"/>
      <c r="F163" s="58">
        <v>0</v>
      </c>
      <c r="G163" s="75">
        <v>5000</v>
      </c>
      <c r="H163" s="61">
        <v>6939314</v>
      </c>
      <c r="I163" s="59" t="s">
        <v>375</v>
      </c>
    </row>
    <row r="164" spans="1:9" ht="18.75" customHeight="1">
      <c r="A164" s="55" t="s">
        <v>495</v>
      </c>
      <c r="B164" s="56" t="s">
        <v>182</v>
      </c>
      <c r="C164" s="56" t="s">
        <v>496</v>
      </c>
      <c r="D164" s="16"/>
      <c r="E164" s="16"/>
      <c r="F164" s="58">
        <v>0</v>
      </c>
      <c r="G164" s="60">
        <v>31000</v>
      </c>
      <c r="H164" s="61">
        <v>6970314</v>
      </c>
      <c r="I164" s="59" t="s">
        <v>317</v>
      </c>
    </row>
    <row r="165" spans="1:9" ht="18.75" customHeight="1">
      <c r="A165" s="55" t="s">
        <v>497</v>
      </c>
      <c r="B165" s="56" t="s">
        <v>291</v>
      </c>
      <c r="C165" s="56" t="s">
        <v>302</v>
      </c>
      <c r="D165" s="16"/>
      <c r="E165" s="16"/>
      <c r="F165" s="58">
        <v>0</v>
      </c>
      <c r="G165" s="57">
        <v>135604</v>
      </c>
      <c r="H165" s="61">
        <v>7105918</v>
      </c>
      <c r="I165" s="59" t="s">
        <v>293</v>
      </c>
    </row>
    <row r="166" spans="1:9" ht="18.75" customHeight="1">
      <c r="A166" s="55" t="s">
        <v>498</v>
      </c>
      <c r="B166" s="56" t="s">
        <v>291</v>
      </c>
      <c r="C166" s="56" t="s">
        <v>295</v>
      </c>
      <c r="D166" s="16"/>
      <c r="E166" s="16"/>
      <c r="F166" s="58">
        <v>0</v>
      </c>
      <c r="G166" s="61">
        <v>3781927</v>
      </c>
      <c r="H166" s="74">
        <v>10887845</v>
      </c>
      <c r="I166" s="59" t="s">
        <v>293</v>
      </c>
    </row>
    <row r="167" spans="1:9" ht="18.75" customHeight="1">
      <c r="A167" s="55" t="s">
        <v>499</v>
      </c>
      <c r="B167" s="56" t="s">
        <v>291</v>
      </c>
      <c r="C167" s="56" t="s">
        <v>292</v>
      </c>
      <c r="D167" s="16"/>
      <c r="E167" s="16"/>
      <c r="F167" s="58">
        <v>0</v>
      </c>
      <c r="G167" s="61">
        <v>3545698</v>
      </c>
      <c r="H167" s="74">
        <v>14433543</v>
      </c>
      <c r="I167" s="59" t="s">
        <v>293</v>
      </c>
    </row>
    <row r="168" spans="1:9" ht="18.75" customHeight="1">
      <c r="A168" s="100" t="s">
        <v>500</v>
      </c>
      <c r="B168" s="101" t="s">
        <v>39</v>
      </c>
      <c r="C168" s="101" t="s">
        <v>501</v>
      </c>
      <c r="D168" s="102"/>
      <c r="E168" s="102"/>
      <c r="F168" s="103">
        <v>0</v>
      </c>
      <c r="G168" s="104">
        <v>21500</v>
      </c>
      <c r="H168" s="105">
        <v>14455043</v>
      </c>
      <c r="I168" s="106" t="s">
        <v>352</v>
      </c>
    </row>
    <row r="169" spans="1:9" ht="18.75" customHeight="1">
      <c r="A169" s="100" t="s">
        <v>500</v>
      </c>
      <c r="B169" s="101" t="s">
        <v>39</v>
      </c>
      <c r="C169" s="101" t="s">
        <v>502</v>
      </c>
      <c r="D169" s="102"/>
      <c r="E169" s="102"/>
      <c r="F169" s="103">
        <v>0</v>
      </c>
      <c r="G169" s="104">
        <v>33800</v>
      </c>
      <c r="H169" s="105">
        <v>14488843</v>
      </c>
      <c r="I169" s="106" t="s">
        <v>352</v>
      </c>
    </row>
    <row r="170" spans="1:9" ht="18.75" customHeight="1">
      <c r="A170" s="100" t="s">
        <v>500</v>
      </c>
      <c r="B170" s="101" t="s">
        <v>39</v>
      </c>
      <c r="C170" s="101" t="s">
        <v>503</v>
      </c>
      <c r="D170" s="102"/>
      <c r="E170" s="102"/>
      <c r="F170" s="103">
        <v>0</v>
      </c>
      <c r="G170" s="104">
        <v>11000</v>
      </c>
      <c r="H170" s="105">
        <v>14499843</v>
      </c>
      <c r="I170" s="106" t="s">
        <v>352</v>
      </c>
    </row>
    <row r="171" spans="1:9" ht="18.75" customHeight="1">
      <c r="A171" s="100" t="s">
        <v>504</v>
      </c>
      <c r="B171" s="101" t="s">
        <v>39</v>
      </c>
      <c r="C171" s="101" t="s">
        <v>505</v>
      </c>
      <c r="D171" s="102"/>
      <c r="E171" s="102"/>
      <c r="F171" s="103">
        <v>0</v>
      </c>
      <c r="G171" s="104">
        <v>27300</v>
      </c>
      <c r="H171" s="105">
        <v>14527143</v>
      </c>
      <c r="I171" s="106" t="s">
        <v>352</v>
      </c>
    </row>
    <row r="172" spans="1:9" ht="18.75" customHeight="1">
      <c r="A172" s="100" t="s">
        <v>504</v>
      </c>
      <c r="B172" s="101" t="s">
        <v>39</v>
      </c>
      <c r="C172" s="101" t="s">
        <v>506</v>
      </c>
      <c r="D172" s="102"/>
      <c r="E172" s="102"/>
      <c r="F172" s="103">
        <v>0</v>
      </c>
      <c r="G172" s="104">
        <v>55700</v>
      </c>
      <c r="H172" s="105">
        <v>14582843</v>
      </c>
      <c r="I172" s="106" t="s">
        <v>352</v>
      </c>
    </row>
    <row r="173" spans="1:9" ht="18.75" customHeight="1">
      <c r="A173" s="100" t="s">
        <v>504</v>
      </c>
      <c r="B173" s="101" t="s">
        <v>39</v>
      </c>
      <c r="C173" s="101" t="s">
        <v>507</v>
      </c>
      <c r="D173" s="102"/>
      <c r="E173" s="102"/>
      <c r="F173" s="103">
        <v>0</v>
      </c>
      <c r="G173" s="104">
        <v>24800</v>
      </c>
      <c r="H173" s="105">
        <v>14607643</v>
      </c>
      <c r="I173" s="106" t="s">
        <v>352</v>
      </c>
    </row>
    <row r="174" spans="1:9" ht="18.75" customHeight="1">
      <c r="A174" s="100" t="s">
        <v>504</v>
      </c>
      <c r="B174" s="101" t="s">
        <v>39</v>
      </c>
      <c r="C174" s="101" t="s">
        <v>508</v>
      </c>
      <c r="D174" s="102"/>
      <c r="E174" s="102"/>
      <c r="F174" s="103">
        <v>0</v>
      </c>
      <c r="G174" s="107">
        <v>5000</v>
      </c>
      <c r="H174" s="105">
        <v>14612643</v>
      </c>
      <c r="I174" s="106" t="s">
        <v>352</v>
      </c>
    </row>
    <row r="175" spans="1:9" ht="18.75" customHeight="1">
      <c r="A175" s="100" t="s">
        <v>504</v>
      </c>
      <c r="B175" s="101" t="s">
        <v>39</v>
      </c>
      <c r="C175" s="101" t="s">
        <v>509</v>
      </c>
      <c r="D175" s="102"/>
      <c r="E175" s="102"/>
      <c r="F175" s="103">
        <v>0</v>
      </c>
      <c r="G175" s="107">
        <v>5000</v>
      </c>
      <c r="H175" s="105">
        <v>14617643</v>
      </c>
      <c r="I175" s="106" t="s">
        <v>352</v>
      </c>
    </row>
    <row r="176" spans="1:9" ht="18.75" customHeight="1" thickBot="1">
      <c r="A176" s="131" t="s">
        <v>504</v>
      </c>
      <c r="B176" s="134" t="s">
        <v>39</v>
      </c>
      <c r="C176" s="134" t="s">
        <v>510</v>
      </c>
      <c r="D176" s="137"/>
      <c r="E176" s="137"/>
      <c r="F176" s="141">
        <v>0</v>
      </c>
      <c r="G176" s="144">
        <v>38800</v>
      </c>
      <c r="H176" s="147">
        <v>14656443</v>
      </c>
      <c r="I176" s="151" t="s">
        <v>352</v>
      </c>
    </row>
    <row r="177" spans="1:9" ht="18.75" customHeight="1">
      <c r="A177" s="132" t="s">
        <v>504</v>
      </c>
      <c r="B177" s="135" t="s">
        <v>39</v>
      </c>
      <c r="C177" s="135" t="s">
        <v>511</v>
      </c>
      <c r="D177" s="139"/>
      <c r="E177" s="139"/>
      <c r="F177" s="142">
        <v>0</v>
      </c>
      <c r="G177" s="145">
        <v>3600</v>
      </c>
      <c r="H177" s="149">
        <v>14660043</v>
      </c>
      <c r="I177" s="152" t="s">
        <v>352</v>
      </c>
    </row>
    <row r="178" spans="1:9" ht="18.75" customHeight="1">
      <c r="A178" s="100" t="s">
        <v>504</v>
      </c>
      <c r="B178" s="101" t="s">
        <v>39</v>
      </c>
      <c r="C178" s="101" t="s">
        <v>512</v>
      </c>
      <c r="D178" s="102"/>
      <c r="E178" s="102"/>
      <c r="F178" s="103">
        <v>0</v>
      </c>
      <c r="G178" s="107">
        <v>5710</v>
      </c>
      <c r="H178" s="105">
        <v>14665753</v>
      </c>
      <c r="I178" s="106" t="s">
        <v>352</v>
      </c>
    </row>
    <row r="179" spans="1:9" ht="18.75" customHeight="1">
      <c r="A179" s="100" t="s">
        <v>504</v>
      </c>
      <c r="B179" s="101" t="s">
        <v>39</v>
      </c>
      <c r="C179" s="101" t="s">
        <v>513</v>
      </c>
      <c r="D179" s="102"/>
      <c r="E179" s="102"/>
      <c r="F179" s="103">
        <v>0</v>
      </c>
      <c r="G179" s="104">
        <v>38800</v>
      </c>
      <c r="H179" s="105">
        <v>14704553</v>
      </c>
      <c r="I179" s="106" t="s">
        <v>352</v>
      </c>
    </row>
    <row r="180" spans="1:9" ht="18.75" customHeight="1">
      <c r="A180" s="100" t="s">
        <v>504</v>
      </c>
      <c r="B180" s="101" t="s">
        <v>39</v>
      </c>
      <c r="C180" s="101" t="s">
        <v>514</v>
      </c>
      <c r="D180" s="102"/>
      <c r="E180" s="102"/>
      <c r="F180" s="103">
        <v>0</v>
      </c>
      <c r="G180" s="104">
        <v>38800</v>
      </c>
      <c r="H180" s="105">
        <v>14743353</v>
      </c>
      <c r="I180" s="106" t="s">
        <v>352</v>
      </c>
    </row>
    <row r="181" spans="1:9" ht="18.75" customHeight="1">
      <c r="A181" s="100" t="s">
        <v>504</v>
      </c>
      <c r="B181" s="101" t="s">
        <v>39</v>
      </c>
      <c r="C181" s="101" t="s">
        <v>515</v>
      </c>
      <c r="D181" s="102"/>
      <c r="E181" s="102"/>
      <c r="F181" s="103">
        <v>0</v>
      </c>
      <c r="G181" s="107">
        <v>4020</v>
      </c>
      <c r="H181" s="105">
        <v>14747373</v>
      </c>
      <c r="I181" s="106" t="s">
        <v>352</v>
      </c>
    </row>
    <row r="182" spans="1:9" ht="18.75" customHeight="1">
      <c r="A182" s="55" t="s">
        <v>516</v>
      </c>
      <c r="B182" s="56" t="s">
        <v>291</v>
      </c>
      <c r="C182" s="56" t="s">
        <v>396</v>
      </c>
      <c r="D182" s="16"/>
      <c r="E182" s="16"/>
      <c r="F182" s="58">
        <v>0</v>
      </c>
      <c r="G182" s="61">
        <v>1491399</v>
      </c>
      <c r="H182" s="74">
        <v>16238772</v>
      </c>
      <c r="I182" s="59" t="s">
        <v>293</v>
      </c>
    </row>
    <row r="183" spans="1:9" ht="18.75" customHeight="1" thickBot="1">
      <c r="A183" s="62" t="s">
        <v>517</v>
      </c>
      <c r="B183" s="63" t="s">
        <v>291</v>
      </c>
      <c r="C183" s="63" t="s">
        <v>302</v>
      </c>
      <c r="D183" s="18"/>
      <c r="E183" s="18"/>
      <c r="F183" s="64">
        <v>0</v>
      </c>
      <c r="G183" s="76">
        <v>177959</v>
      </c>
      <c r="H183" s="77">
        <v>16416731</v>
      </c>
      <c r="I183" s="66" t="s">
        <v>293</v>
      </c>
    </row>
    <row r="184" spans="1:9" ht="18.75" customHeight="1">
      <c r="A184" s="67" t="s">
        <v>214</v>
      </c>
      <c r="B184" s="68" t="s">
        <v>39</v>
      </c>
      <c r="C184" s="68" t="s">
        <v>363</v>
      </c>
      <c r="D184" s="19"/>
      <c r="E184" s="19"/>
      <c r="F184" s="78">
        <v>10000000</v>
      </c>
      <c r="G184" s="69">
        <v>0</v>
      </c>
      <c r="H184" s="70">
        <v>3602731</v>
      </c>
      <c r="I184" s="71" t="s">
        <v>364</v>
      </c>
    </row>
    <row r="185" spans="1:9" ht="18.75" customHeight="1">
      <c r="A185" s="55" t="s">
        <v>525</v>
      </c>
      <c r="B185" s="56" t="s">
        <v>291</v>
      </c>
      <c r="C185" s="56" t="s">
        <v>300</v>
      </c>
      <c r="D185" s="16"/>
      <c r="E185" s="16"/>
      <c r="F185" s="58">
        <v>0</v>
      </c>
      <c r="G185" s="60">
        <v>29975</v>
      </c>
      <c r="H185" s="61">
        <v>3632706</v>
      </c>
      <c r="I185" s="59" t="s">
        <v>293</v>
      </c>
    </row>
    <row r="186" spans="1:9" ht="18.75" customHeight="1">
      <c r="A186" s="55" t="s">
        <v>527</v>
      </c>
      <c r="B186" s="56" t="s">
        <v>291</v>
      </c>
      <c r="C186" s="56" t="s">
        <v>295</v>
      </c>
      <c r="D186" s="16"/>
      <c r="E186" s="16"/>
      <c r="F186" s="58">
        <v>0</v>
      </c>
      <c r="G186" s="61">
        <v>8817576</v>
      </c>
      <c r="H186" s="74">
        <v>12406892</v>
      </c>
      <c r="I186" s="59" t="s">
        <v>293</v>
      </c>
    </row>
    <row r="187" spans="1:9" ht="18.75" customHeight="1">
      <c r="A187" s="55" t="s">
        <v>528</v>
      </c>
      <c r="B187" s="56" t="s">
        <v>291</v>
      </c>
      <c r="C187" s="56" t="s">
        <v>292</v>
      </c>
      <c r="D187" s="16"/>
      <c r="E187" s="16"/>
      <c r="F187" s="58">
        <v>0</v>
      </c>
      <c r="G187" s="61">
        <v>9122039</v>
      </c>
      <c r="H187" s="74">
        <v>21528931</v>
      </c>
      <c r="I187" s="59" t="s">
        <v>293</v>
      </c>
    </row>
    <row r="188" spans="1:9" ht="18.75" customHeight="1">
      <c r="A188" s="55" t="s">
        <v>237</v>
      </c>
      <c r="B188" s="56" t="s">
        <v>39</v>
      </c>
      <c r="C188" s="56" t="s">
        <v>363</v>
      </c>
      <c r="D188" s="16"/>
      <c r="E188" s="16"/>
      <c r="F188" s="74">
        <v>21000000</v>
      </c>
      <c r="G188" s="58">
        <v>0</v>
      </c>
      <c r="H188" s="57">
        <v>474931</v>
      </c>
      <c r="I188" s="59" t="s">
        <v>364</v>
      </c>
    </row>
    <row r="189" spans="1:9" ht="18.75" customHeight="1">
      <c r="A189" s="55" t="s">
        <v>531</v>
      </c>
      <c r="B189" s="56" t="s">
        <v>291</v>
      </c>
      <c r="C189" s="56" t="s">
        <v>300</v>
      </c>
      <c r="D189" s="16"/>
      <c r="E189" s="16"/>
      <c r="F189" s="58">
        <v>0</v>
      </c>
      <c r="G189" s="57">
        <v>162509</v>
      </c>
      <c r="H189" s="57">
        <v>637440</v>
      </c>
      <c r="I189" s="59" t="s">
        <v>293</v>
      </c>
    </row>
    <row r="190" spans="1:9" ht="18.75" customHeight="1">
      <c r="A190" s="55" t="s">
        <v>532</v>
      </c>
      <c r="B190" s="56" t="s">
        <v>291</v>
      </c>
      <c r="C190" s="56" t="s">
        <v>302</v>
      </c>
      <c r="D190" s="16"/>
      <c r="E190" s="16"/>
      <c r="F190" s="58">
        <v>0</v>
      </c>
      <c r="G190" s="57">
        <v>171956</v>
      </c>
      <c r="H190" s="57">
        <v>809396</v>
      </c>
      <c r="I190" s="59" t="s">
        <v>293</v>
      </c>
    </row>
    <row r="191" spans="1:9" ht="18.75" customHeight="1">
      <c r="A191" s="55" t="s">
        <v>535</v>
      </c>
      <c r="B191" s="56" t="s">
        <v>291</v>
      </c>
      <c r="C191" s="56" t="s">
        <v>295</v>
      </c>
      <c r="D191" s="16"/>
      <c r="E191" s="16"/>
      <c r="F191" s="58">
        <v>0</v>
      </c>
      <c r="G191" s="57">
        <v>963261</v>
      </c>
      <c r="H191" s="61">
        <v>1692657</v>
      </c>
      <c r="I191" s="59" t="s">
        <v>293</v>
      </c>
    </row>
    <row r="192" spans="1:9" ht="18.75" customHeight="1" thickBot="1">
      <c r="A192" s="62" t="s">
        <v>536</v>
      </c>
      <c r="B192" s="63" t="s">
        <v>291</v>
      </c>
      <c r="C192" s="63" t="s">
        <v>292</v>
      </c>
      <c r="D192" s="18"/>
      <c r="E192" s="18"/>
      <c r="F192" s="64">
        <v>0</v>
      </c>
      <c r="G192" s="65">
        <v>1979011</v>
      </c>
      <c r="H192" s="65">
        <v>3671668</v>
      </c>
      <c r="I192" s="66" t="s">
        <v>293</v>
      </c>
    </row>
    <row r="193" spans="1:9" ht="18.75" customHeight="1">
      <c r="A193" s="67" t="s">
        <v>537</v>
      </c>
      <c r="B193" s="68" t="s">
        <v>291</v>
      </c>
      <c r="C193" s="68" t="s">
        <v>300</v>
      </c>
      <c r="D193" s="19"/>
      <c r="E193" s="19"/>
      <c r="F193" s="69">
        <v>0</v>
      </c>
      <c r="G193" s="85">
        <v>443211</v>
      </c>
      <c r="H193" s="70">
        <v>4114879</v>
      </c>
      <c r="I193" s="71" t="s">
        <v>293</v>
      </c>
    </row>
    <row r="194" spans="1:9" ht="18.75" customHeight="1">
      <c r="A194" s="108" t="s">
        <v>538</v>
      </c>
      <c r="B194" s="109" t="s">
        <v>39</v>
      </c>
      <c r="C194" s="109" t="s">
        <v>539</v>
      </c>
      <c r="D194" s="32"/>
      <c r="E194" s="32"/>
      <c r="F194" s="110">
        <v>12950</v>
      </c>
      <c r="G194" s="111">
        <v>0</v>
      </c>
      <c r="H194" s="112">
        <v>4101929</v>
      </c>
      <c r="I194" s="113" t="s">
        <v>478</v>
      </c>
    </row>
    <row r="195" spans="1:9" ht="18.75" customHeight="1">
      <c r="A195" s="108" t="s">
        <v>538</v>
      </c>
      <c r="B195" s="109" t="s">
        <v>39</v>
      </c>
      <c r="C195" s="109" t="s">
        <v>541</v>
      </c>
      <c r="D195" s="32"/>
      <c r="E195" s="32"/>
      <c r="F195" s="110">
        <v>16500</v>
      </c>
      <c r="G195" s="111">
        <v>0</v>
      </c>
      <c r="H195" s="112">
        <v>4082529</v>
      </c>
      <c r="I195" s="113" t="s">
        <v>542</v>
      </c>
    </row>
    <row r="196" spans="1:9" ht="18.75" customHeight="1">
      <c r="A196" s="55" t="s">
        <v>538</v>
      </c>
      <c r="B196" s="56" t="s">
        <v>291</v>
      </c>
      <c r="C196" s="56" t="s">
        <v>302</v>
      </c>
      <c r="D196" s="16"/>
      <c r="E196" s="16"/>
      <c r="F196" s="58">
        <v>0</v>
      </c>
      <c r="G196" s="57">
        <v>807096</v>
      </c>
      <c r="H196" s="61">
        <v>4808625</v>
      </c>
      <c r="I196" s="59" t="s">
        <v>293</v>
      </c>
    </row>
    <row r="197" spans="1:9" ht="18.75" customHeight="1">
      <c r="A197" s="55" t="s">
        <v>544</v>
      </c>
      <c r="B197" s="56" t="s">
        <v>291</v>
      </c>
      <c r="C197" s="56" t="s">
        <v>295</v>
      </c>
      <c r="D197" s="16"/>
      <c r="E197" s="16"/>
      <c r="F197" s="58">
        <v>0</v>
      </c>
      <c r="G197" s="61">
        <v>1167818</v>
      </c>
      <c r="H197" s="61">
        <v>5976443</v>
      </c>
      <c r="I197" s="59" t="s">
        <v>293</v>
      </c>
    </row>
    <row r="198" spans="1:9" ht="18.75" customHeight="1">
      <c r="A198" s="55" t="s">
        <v>545</v>
      </c>
      <c r="B198" s="56" t="s">
        <v>291</v>
      </c>
      <c r="C198" s="56" t="s">
        <v>292</v>
      </c>
      <c r="D198" s="16"/>
      <c r="E198" s="16"/>
      <c r="F198" s="58">
        <v>0</v>
      </c>
      <c r="G198" s="61">
        <v>2952076</v>
      </c>
      <c r="H198" s="61">
        <v>8928519</v>
      </c>
      <c r="I198" s="59" t="s">
        <v>293</v>
      </c>
    </row>
    <row r="199" spans="1:9" ht="18.75" customHeight="1">
      <c r="A199" s="55" t="s">
        <v>546</v>
      </c>
      <c r="B199" s="56" t="s">
        <v>547</v>
      </c>
      <c r="C199" s="56" t="s">
        <v>548</v>
      </c>
      <c r="D199" s="25" t="s">
        <v>456</v>
      </c>
      <c r="E199" s="26" t="s">
        <v>457</v>
      </c>
      <c r="F199" s="58">
        <v>0</v>
      </c>
      <c r="G199" s="60">
        <v>76250</v>
      </c>
      <c r="H199" s="61">
        <v>9004769</v>
      </c>
      <c r="I199" s="59" t="s">
        <v>549</v>
      </c>
    </row>
    <row r="200" spans="1:9" ht="18.75" customHeight="1">
      <c r="A200" s="55" t="s">
        <v>550</v>
      </c>
      <c r="B200" s="56" t="s">
        <v>291</v>
      </c>
      <c r="C200" s="56" t="s">
        <v>300</v>
      </c>
      <c r="D200" s="16"/>
      <c r="E200" s="16"/>
      <c r="F200" s="58">
        <v>0</v>
      </c>
      <c r="G200" s="60">
        <v>29977</v>
      </c>
      <c r="H200" s="61">
        <v>9034746</v>
      </c>
      <c r="I200" s="59" t="s">
        <v>293</v>
      </c>
    </row>
    <row r="201" spans="1:9" ht="18.75" customHeight="1">
      <c r="A201" s="55" t="s">
        <v>551</v>
      </c>
      <c r="B201" s="56" t="s">
        <v>291</v>
      </c>
      <c r="C201" s="56" t="s">
        <v>302</v>
      </c>
      <c r="D201" s="16"/>
      <c r="E201" s="16"/>
      <c r="F201" s="58">
        <v>0</v>
      </c>
      <c r="G201" s="57">
        <v>165877</v>
      </c>
      <c r="H201" s="61">
        <v>9200623</v>
      </c>
      <c r="I201" s="59" t="s">
        <v>293</v>
      </c>
    </row>
    <row r="202" spans="1:9" ht="18.75" customHeight="1">
      <c r="A202" s="108" t="s">
        <v>552</v>
      </c>
      <c r="B202" s="109" t="s">
        <v>39</v>
      </c>
      <c r="C202" s="109" t="s">
        <v>553</v>
      </c>
      <c r="D202" s="32"/>
      <c r="E202" s="32"/>
      <c r="F202" s="114">
        <v>7100</v>
      </c>
      <c r="G202" s="111">
        <v>0</v>
      </c>
      <c r="H202" s="112">
        <v>9193523</v>
      </c>
      <c r="I202" s="113" t="s">
        <v>478</v>
      </c>
    </row>
    <row r="203" spans="1:9" ht="18.75" customHeight="1">
      <c r="A203" s="90" t="s">
        <v>265</v>
      </c>
      <c r="B203" s="56" t="s">
        <v>39</v>
      </c>
      <c r="C203" s="56" t="s">
        <v>363</v>
      </c>
      <c r="D203" s="91"/>
      <c r="E203" s="91"/>
      <c r="F203" s="61">
        <v>8000000</v>
      </c>
      <c r="G203" s="58">
        <v>0</v>
      </c>
      <c r="H203" s="60">
        <v>32123</v>
      </c>
      <c r="I203" s="59" t="s">
        <v>364</v>
      </c>
    </row>
  </sheetData>
  <autoFilter ref="A5:J5">
    <sortState ref="A6:J203">
      <sortCondition ref="J5"/>
    </sortState>
  </autoFilter>
  <mergeCells count="4">
    <mergeCell ref="A1:I1"/>
    <mergeCell ref="B2:C2"/>
    <mergeCell ref="B3:C3"/>
    <mergeCell ref="B4:C4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workbookViewId="0">
      <selection activeCell="E20" sqref="E20"/>
    </sheetView>
  </sheetViews>
  <sheetFormatPr defaultRowHeight="16.5"/>
  <cols>
    <col min="1" max="1" width="3.5" customWidth="1"/>
    <col min="2" max="2" width="19.25" bestFit="1" customWidth="1"/>
    <col min="3" max="4" width="22" bestFit="1" customWidth="1"/>
    <col min="5" max="7" width="10.25" bestFit="1" customWidth="1"/>
    <col min="9" max="9" width="25.125" bestFit="1" customWidth="1"/>
    <col min="10" max="10" width="13" bestFit="1" customWidth="1"/>
  </cols>
  <sheetData>
    <row r="1" spans="1:10" ht="37.5" customHeight="1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4"/>
    </row>
    <row r="2" spans="1:10">
      <c r="A2" s="33"/>
      <c r="B2" s="34" t="s">
        <v>559</v>
      </c>
      <c r="C2" s="34" t="s">
        <v>32</v>
      </c>
      <c r="D2" s="34" t="s">
        <v>560</v>
      </c>
      <c r="E2" s="34" t="s">
        <v>561</v>
      </c>
      <c r="F2" s="34" t="s">
        <v>562</v>
      </c>
      <c r="G2" s="34" t="s">
        <v>563</v>
      </c>
      <c r="H2" s="34" t="s">
        <v>564</v>
      </c>
      <c r="I2" s="34" t="s">
        <v>565</v>
      </c>
      <c r="J2" s="34" t="s">
        <v>566</v>
      </c>
    </row>
    <row r="3" spans="1:10">
      <c r="A3" s="33">
        <v>1</v>
      </c>
      <c r="B3" s="35" t="s">
        <v>567</v>
      </c>
      <c r="C3" s="35" t="s">
        <v>568</v>
      </c>
      <c r="D3" s="35" t="s">
        <v>569</v>
      </c>
      <c r="E3" s="36">
        <v>2000000</v>
      </c>
      <c r="F3" s="37"/>
      <c r="G3" s="36">
        <v>7582291</v>
      </c>
      <c r="H3" s="35" t="s">
        <v>570</v>
      </c>
      <c r="I3" s="35" t="s">
        <v>571</v>
      </c>
      <c r="J3" s="35"/>
    </row>
    <row r="4" spans="1:10">
      <c r="A4" s="33">
        <v>2</v>
      </c>
      <c r="B4" s="35" t="s">
        <v>572</v>
      </c>
      <c r="C4" s="35" t="s">
        <v>50</v>
      </c>
      <c r="D4" s="35" t="s">
        <v>573</v>
      </c>
      <c r="E4" s="36">
        <v>1332000</v>
      </c>
      <c r="F4" s="37"/>
      <c r="G4" s="36">
        <v>8914291</v>
      </c>
      <c r="H4" s="35" t="s">
        <v>570</v>
      </c>
      <c r="I4" s="35" t="s">
        <v>574</v>
      </c>
      <c r="J4" s="35"/>
    </row>
    <row r="5" spans="1:10">
      <c r="A5" s="33">
        <v>3</v>
      </c>
      <c r="B5" s="35" t="s">
        <v>575</v>
      </c>
      <c r="C5" s="35" t="s">
        <v>576</v>
      </c>
      <c r="D5" s="35" t="s">
        <v>576</v>
      </c>
      <c r="E5" s="36">
        <v>3469000</v>
      </c>
      <c r="F5" s="37"/>
      <c r="G5" s="36">
        <v>12383291</v>
      </c>
      <c r="H5" s="35" t="s">
        <v>577</v>
      </c>
      <c r="I5" s="35" t="s">
        <v>578</v>
      </c>
      <c r="J5" s="35"/>
    </row>
    <row r="6" spans="1:10">
      <c r="A6" s="33">
        <v>4</v>
      </c>
      <c r="B6" s="35" t="s">
        <v>579</v>
      </c>
      <c r="C6" s="35" t="s">
        <v>580</v>
      </c>
      <c r="D6" s="35" t="s">
        <v>580</v>
      </c>
      <c r="E6" s="36">
        <v>4000000</v>
      </c>
      <c r="F6" s="37"/>
      <c r="G6" s="36">
        <v>16383291</v>
      </c>
      <c r="H6" s="35" t="s">
        <v>570</v>
      </c>
      <c r="I6" s="35" t="s">
        <v>581</v>
      </c>
      <c r="J6" s="35"/>
    </row>
    <row r="7" spans="1:10">
      <c r="A7" s="33">
        <v>5</v>
      </c>
      <c r="B7" s="35" t="s">
        <v>582</v>
      </c>
      <c r="C7" s="35" t="s">
        <v>583</v>
      </c>
      <c r="D7" s="35"/>
      <c r="E7" s="37"/>
      <c r="F7" s="45">
        <v>2400</v>
      </c>
      <c r="G7" s="36">
        <v>16380891</v>
      </c>
      <c r="H7" s="35" t="s">
        <v>584</v>
      </c>
      <c r="I7" s="35" t="s">
        <v>585</v>
      </c>
      <c r="J7" s="35"/>
    </row>
    <row r="8" spans="1:10">
      <c r="A8" s="33">
        <v>6</v>
      </c>
      <c r="B8" s="35" t="s">
        <v>586</v>
      </c>
      <c r="C8" s="35" t="s">
        <v>587</v>
      </c>
      <c r="D8" s="35" t="s">
        <v>588</v>
      </c>
      <c r="E8" s="36">
        <v>1500000</v>
      </c>
      <c r="F8" s="37"/>
      <c r="G8" s="36">
        <v>17880891</v>
      </c>
      <c r="H8" s="35" t="s">
        <v>577</v>
      </c>
      <c r="I8" s="35" t="s">
        <v>578</v>
      </c>
      <c r="J8" s="35"/>
    </row>
    <row r="9" spans="1:10">
      <c r="A9" s="33">
        <v>7</v>
      </c>
      <c r="B9" s="35" t="s">
        <v>589</v>
      </c>
      <c r="C9" s="35" t="s">
        <v>590</v>
      </c>
      <c r="D9" s="35" t="s">
        <v>591</v>
      </c>
      <c r="E9" s="36">
        <v>300000</v>
      </c>
      <c r="F9" s="37"/>
      <c r="G9" s="36">
        <v>18180891</v>
      </c>
      <c r="H9" s="35" t="s">
        <v>577</v>
      </c>
      <c r="I9" s="35" t="s">
        <v>592</v>
      </c>
      <c r="J9" s="35"/>
    </row>
    <row r="10" spans="1:10">
      <c r="A10" s="33">
        <v>8</v>
      </c>
      <c r="B10" s="35" t="s">
        <v>593</v>
      </c>
      <c r="C10" s="35" t="s">
        <v>594</v>
      </c>
      <c r="D10" s="35"/>
      <c r="E10" s="36">
        <v>3767000</v>
      </c>
      <c r="F10" s="37"/>
      <c r="G10" s="36">
        <v>21947891</v>
      </c>
      <c r="H10" s="35" t="s">
        <v>116</v>
      </c>
      <c r="I10" s="35" t="s">
        <v>595</v>
      </c>
      <c r="J10" s="35"/>
    </row>
    <row r="11" spans="1:10">
      <c r="A11" s="33">
        <v>9</v>
      </c>
      <c r="B11" s="35" t="s">
        <v>593</v>
      </c>
      <c r="C11" s="35" t="s">
        <v>596</v>
      </c>
      <c r="D11" s="35"/>
      <c r="E11" s="36">
        <v>300000</v>
      </c>
      <c r="F11" s="37"/>
      <c r="G11" s="36">
        <v>22247891</v>
      </c>
      <c r="H11" s="35" t="s">
        <v>116</v>
      </c>
      <c r="I11" s="35" t="s">
        <v>595</v>
      </c>
      <c r="J11" s="35"/>
    </row>
    <row r="12" spans="1:10">
      <c r="A12" s="33">
        <v>10</v>
      </c>
      <c r="B12" s="35" t="s">
        <v>593</v>
      </c>
      <c r="C12" s="35" t="s">
        <v>597</v>
      </c>
      <c r="D12" s="35"/>
      <c r="E12" s="36">
        <v>290000</v>
      </c>
      <c r="F12" s="37"/>
      <c r="G12" s="36">
        <v>22537891</v>
      </c>
      <c r="H12" s="35" t="s">
        <v>116</v>
      </c>
      <c r="I12" s="35" t="s">
        <v>595</v>
      </c>
      <c r="J12" s="35"/>
    </row>
    <row r="13" spans="1:10">
      <c r="A13" s="33">
        <v>11</v>
      </c>
      <c r="B13" s="35" t="s">
        <v>593</v>
      </c>
      <c r="C13" s="35" t="s">
        <v>124</v>
      </c>
      <c r="D13" s="35"/>
      <c r="E13" s="36">
        <v>21500</v>
      </c>
      <c r="F13" s="37"/>
      <c r="G13" s="36">
        <v>22559391</v>
      </c>
      <c r="H13" s="35" t="s">
        <v>116</v>
      </c>
      <c r="I13" s="35" t="s">
        <v>595</v>
      </c>
      <c r="J13" s="35"/>
    </row>
    <row r="14" spans="1:10">
      <c r="A14" s="33">
        <v>12</v>
      </c>
      <c r="B14" s="35" t="s">
        <v>593</v>
      </c>
      <c r="C14" s="35" t="s">
        <v>598</v>
      </c>
      <c r="D14" s="35"/>
      <c r="E14" s="36">
        <v>200000</v>
      </c>
      <c r="F14" s="37"/>
      <c r="G14" s="36">
        <v>22759391</v>
      </c>
      <c r="H14" s="35" t="s">
        <v>116</v>
      </c>
      <c r="I14" s="35" t="s">
        <v>595</v>
      </c>
      <c r="J14" s="35"/>
    </row>
    <row r="15" spans="1:10">
      <c r="A15" s="33">
        <v>13</v>
      </c>
      <c r="B15" s="35" t="s">
        <v>593</v>
      </c>
      <c r="C15" s="35" t="s">
        <v>599</v>
      </c>
      <c r="D15" s="35"/>
      <c r="E15" s="36">
        <v>74000</v>
      </c>
      <c r="F15" s="37"/>
      <c r="G15" s="36">
        <v>22833391</v>
      </c>
      <c r="H15" s="35" t="s">
        <v>116</v>
      </c>
      <c r="I15" s="35" t="s">
        <v>595</v>
      </c>
      <c r="J15" s="35"/>
    </row>
    <row r="16" spans="1:10">
      <c r="A16" s="33">
        <v>14</v>
      </c>
      <c r="B16" s="35" t="s">
        <v>593</v>
      </c>
      <c r="C16" s="35" t="s">
        <v>600</v>
      </c>
      <c r="D16" s="35"/>
      <c r="E16" s="36">
        <v>76700</v>
      </c>
      <c r="F16" s="37"/>
      <c r="G16" s="36">
        <v>22910091</v>
      </c>
      <c r="H16" s="35" t="s">
        <v>116</v>
      </c>
      <c r="I16" s="35" t="s">
        <v>595</v>
      </c>
      <c r="J16" s="35"/>
    </row>
    <row r="17" spans="1:10">
      <c r="A17" s="33">
        <v>15</v>
      </c>
      <c r="B17" s="35" t="s">
        <v>601</v>
      </c>
      <c r="C17" s="35" t="s">
        <v>602</v>
      </c>
      <c r="D17" s="35" t="s">
        <v>602</v>
      </c>
      <c r="E17" s="37"/>
      <c r="F17" s="36">
        <v>20000500</v>
      </c>
      <c r="G17" s="36">
        <v>2909591</v>
      </c>
      <c r="H17" s="35" t="s">
        <v>603</v>
      </c>
      <c r="I17" s="35" t="s">
        <v>578</v>
      </c>
      <c r="J17" s="35"/>
    </row>
    <row r="18" spans="1:10">
      <c r="A18" s="33">
        <v>16</v>
      </c>
      <c r="B18" s="35" t="s">
        <v>604</v>
      </c>
      <c r="C18" s="35" t="s">
        <v>605</v>
      </c>
      <c r="D18" s="35" t="s">
        <v>605</v>
      </c>
      <c r="E18" s="36">
        <v>2295000</v>
      </c>
      <c r="F18" s="37"/>
      <c r="G18" s="36">
        <v>5204591</v>
      </c>
      <c r="H18" s="35" t="s">
        <v>577</v>
      </c>
      <c r="I18" s="35" t="s">
        <v>578</v>
      </c>
      <c r="J18" s="35"/>
    </row>
    <row r="19" spans="1:10">
      <c r="A19" s="33">
        <v>17</v>
      </c>
      <c r="B19" s="35" t="s">
        <v>606</v>
      </c>
      <c r="C19" s="35" t="s">
        <v>607</v>
      </c>
      <c r="D19" s="35" t="s">
        <v>607</v>
      </c>
      <c r="E19" s="36">
        <v>600000</v>
      </c>
      <c r="F19" s="37"/>
      <c r="G19" s="36">
        <v>5804591</v>
      </c>
      <c r="H19" s="35" t="s">
        <v>577</v>
      </c>
      <c r="I19" s="35" t="s">
        <v>608</v>
      </c>
      <c r="J19" s="35"/>
    </row>
    <row r="20" spans="1:10">
      <c r="A20" s="33">
        <v>18</v>
      </c>
      <c r="B20" s="35" t="s">
        <v>609</v>
      </c>
      <c r="C20" s="35" t="s">
        <v>53</v>
      </c>
      <c r="D20" s="35" t="s">
        <v>53</v>
      </c>
      <c r="E20" s="36">
        <v>1700000</v>
      </c>
      <c r="F20" s="37"/>
      <c r="G20" s="36">
        <v>7504591</v>
      </c>
      <c r="H20" s="35" t="s">
        <v>570</v>
      </c>
      <c r="I20" s="35" t="s">
        <v>610</v>
      </c>
      <c r="J20" s="35"/>
    </row>
    <row r="21" spans="1:10">
      <c r="A21" s="33">
        <v>19</v>
      </c>
      <c r="B21" s="35" t="s">
        <v>611</v>
      </c>
      <c r="C21" s="35" t="s">
        <v>612</v>
      </c>
      <c r="D21" s="35" t="s">
        <v>612</v>
      </c>
      <c r="E21" s="36">
        <v>980000</v>
      </c>
      <c r="F21" s="37"/>
      <c r="G21" s="36">
        <v>8484591</v>
      </c>
      <c r="H21" s="35" t="s">
        <v>570</v>
      </c>
      <c r="I21" s="35" t="s">
        <v>613</v>
      </c>
      <c r="J21" s="35"/>
    </row>
    <row r="22" spans="1:10">
      <c r="A22" s="33">
        <v>20</v>
      </c>
      <c r="B22" s="35" t="s">
        <v>614</v>
      </c>
      <c r="C22" s="35" t="s">
        <v>590</v>
      </c>
      <c r="D22" s="35" t="s">
        <v>591</v>
      </c>
      <c r="E22" s="36">
        <v>1000000</v>
      </c>
      <c r="F22" s="37"/>
      <c r="G22" s="36">
        <v>9484591</v>
      </c>
      <c r="H22" s="35" t="s">
        <v>577</v>
      </c>
      <c r="I22" s="35" t="s">
        <v>592</v>
      </c>
      <c r="J22" s="35"/>
    </row>
    <row r="23" spans="1:10">
      <c r="A23" s="33">
        <v>21</v>
      </c>
      <c r="B23" s="35" t="s">
        <v>615</v>
      </c>
      <c r="C23" s="35" t="s">
        <v>602</v>
      </c>
      <c r="D23" s="35" t="s">
        <v>602</v>
      </c>
      <c r="E23" s="37"/>
      <c r="F23" s="36">
        <v>4000500</v>
      </c>
      <c r="G23" s="36">
        <v>5484091</v>
      </c>
      <c r="H23" s="35" t="s">
        <v>603</v>
      </c>
      <c r="I23" s="35" t="s">
        <v>578</v>
      </c>
      <c r="J23" s="35"/>
    </row>
    <row r="24" spans="1:10">
      <c r="A24" s="33">
        <v>22</v>
      </c>
      <c r="B24" s="35" t="s">
        <v>616</v>
      </c>
      <c r="C24" s="35" t="s">
        <v>602</v>
      </c>
      <c r="D24" s="35" t="s">
        <v>602</v>
      </c>
      <c r="E24" s="37"/>
      <c r="F24" s="36">
        <v>5400500</v>
      </c>
      <c r="G24" s="36">
        <v>83591</v>
      </c>
      <c r="H24" s="35" t="s">
        <v>603</v>
      </c>
      <c r="I24" s="35" t="s">
        <v>578</v>
      </c>
      <c r="J24" s="35"/>
    </row>
    <row r="25" spans="1:10">
      <c r="A25" s="33">
        <v>23</v>
      </c>
      <c r="B25" s="35" t="s">
        <v>617</v>
      </c>
      <c r="C25" s="35" t="s">
        <v>590</v>
      </c>
      <c r="D25" s="35" t="s">
        <v>591</v>
      </c>
      <c r="E25" s="36">
        <v>500000</v>
      </c>
      <c r="F25" s="37"/>
      <c r="G25" s="36">
        <v>583591</v>
      </c>
      <c r="H25" s="35" t="s">
        <v>570</v>
      </c>
      <c r="I25" s="35" t="s">
        <v>618</v>
      </c>
      <c r="J25" s="35"/>
    </row>
    <row r="26" spans="1:10">
      <c r="A26" s="33">
        <v>24</v>
      </c>
      <c r="B26" s="35" t="s">
        <v>619</v>
      </c>
      <c r="C26" s="35" t="s">
        <v>620</v>
      </c>
      <c r="D26" s="35" t="s">
        <v>620</v>
      </c>
      <c r="E26" s="36">
        <v>800000</v>
      </c>
      <c r="F26" s="37"/>
      <c r="G26" s="36">
        <v>1383591</v>
      </c>
      <c r="H26" s="35" t="s">
        <v>570</v>
      </c>
      <c r="I26" s="35" t="s">
        <v>621</v>
      </c>
      <c r="J26" s="35"/>
    </row>
    <row r="27" spans="1:10">
      <c r="A27" s="33">
        <v>25</v>
      </c>
      <c r="B27" s="35" t="s">
        <v>622</v>
      </c>
      <c r="C27" s="35" t="s">
        <v>568</v>
      </c>
      <c r="D27" s="35" t="s">
        <v>569</v>
      </c>
      <c r="E27" s="36">
        <v>1000000</v>
      </c>
      <c r="F27" s="37"/>
      <c r="G27" s="36">
        <v>2383591</v>
      </c>
      <c r="H27" s="35" t="s">
        <v>570</v>
      </c>
      <c r="I27" s="35" t="s">
        <v>571</v>
      </c>
      <c r="J27" s="35"/>
    </row>
    <row r="28" spans="1:10">
      <c r="A28" s="33">
        <v>26</v>
      </c>
      <c r="B28" s="35" t="s">
        <v>623</v>
      </c>
      <c r="C28" s="35" t="s">
        <v>624</v>
      </c>
      <c r="D28" s="35" t="s">
        <v>624</v>
      </c>
      <c r="E28" s="36">
        <v>3020000</v>
      </c>
      <c r="F28" s="37"/>
      <c r="G28" s="36">
        <v>5403591</v>
      </c>
      <c r="H28" s="35" t="s">
        <v>577</v>
      </c>
      <c r="I28" s="35" t="s">
        <v>578</v>
      </c>
      <c r="J28" s="35"/>
    </row>
    <row r="29" spans="1:10">
      <c r="A29" s="33">
        <v>27</v>
      </c>
      <c r="B29" s="35" t="s">
        <v>625</v>
      </c>
      <c r="C29" s="35" t="s">
        <v>612</v>
      </c>
      <c r="D29" s="35" t="s">
        <v>612</v>
      </c>
      <c r="E29" s="36">
        <v>1430000</v>
      </c>
      <c r="F29" s="37"/>
      <c r="G29" s="36">
        <v>6833591</v>
      </c>
      <c r="H29" s="35" t="s">
        <v>570</v>
      </c>
      <c r="I29" s="35" t="s">
        <v>613</v>
      </c>
      <c r="J29" s="35"/>
    </row>
    <row r="30" spans="1:10">
      <c r="A30" s="33">
        <v>28</v>
      </c>
      <c r="B30" s="35" t="s">
        <v>626</v>
      </c>
      <c r="C30" s="35" t="s">
        <v>602</v>
      </c>
      <c r="D30" s="35" t="s">
        <v>602</v>
      </c>
      <c r="E30" s="36">
        <v>29000000</v>
      </c>
      <c r="F30" s="37"/>
      <c r="G30" s="36">
        <v>35833591</v>
      </c>
      <c r="H30" s="35" t="s">
        <v>570</v>
      </c>
      <c r="I30" s="35" t="s">
        <v>627</v>
      </c>
      <c r="J30" s="35"/>
    </row>
    <row r="31" spans="1:10">
      <c r="A31" s="33">
        <v>29</v>
      </c>
      <c r="B31" s="35" t="s">
        <v>628</v>
      </c>
      <c r="C31" s="35" t="s">
        <v>629</v>
      </c>
      <c r="D31" s="35" t="s">
        <v>629</v>
      </c>
      <c r="E31" s="37"/>
      <c r="F31" s="36">
        <v>34873491</v>
      </c>
      <c r="G31" s="36">
        <v>960100</v>
      </c>
      <c r="H31" s="35" t="s">
        <v>603</v>
      </c>
      <c r="I31" s="35" t="s">
        <v>578</v>
      </c>
      <c r="J31" s="35"/>
    </row>
    <row r="32" spans="1:10">
      <c r="A32" s="33"/>
      <c r="B32" s="35" t="s">
        <v>630</v>
      </c>
      <c r="C32" s="35" t="s">
        <v>631</v>
      </c>
      <c r="D32" s="35"/>
      <c r="E32" s="36">
        <v>59655200</v>
      </c>
      <c r="F32" s="36">
        <v>64277391</v>
      </c>
      <c r="G32" s="37"/>
      <c r="H32" s="35"/>
      <c r="I32" s="35"/>
      <c r="J32" s="35"/>
    </row>
  </sheetData>
  <mergeCells count="1">
    <mergeCell ref="A1:J1"/>
  </mergeCells>
  <phoneticPr fontId="3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showGridLines="0" workbookViewId="0">
      <selection activeCell="F7" activeCellId="2" sqref="F3 F4 F7"/>
    </sheetView>
  </sheetViews>
  <sheetFormatPr defaultRowHeight="16.5"/>
  <cols>
    <col min="1" max="1" width="2.5" customWidth="1"/>
    <col min="2" max="2" width="19.25" bestFit="1" customWidth="1"/>
    <col min="3" max="3" width="17.25" bestFit="1" customWidth="1"/>
    <col min="4" max="4" width="13.875" bestFit="1" customWidth="1"/>
    <col min="5" max="7" width="9.25" bestFit="1" customWidth="1"/>
    <col min="10" max="10" width="13" bestFit="1" customWidth="1"/>
  </cols>
  <sheetData>
    <row r="1" spans="1:10" ht="37.5" customHeight="1">
      <c r="A1" s="42" t="s">
        <v>27</v>
      </c>
      <c r="B1" s="43"/>
      <c r="C1" s="43"/>
      <c r="D1" s="43"/>
      <c r="E1" s="43"/>
      <c r="F1" s="43"/>
      <c r="G1" s="43"/>
      <c r="H1" s="43"/>
      <c r="I1" s="43"/>
      <c r="J1" s="44"/>
    </row>
    <row r="2" spans="1:10">
      <c r="A2" s="33"/>
      <c r="B2" s="34" t="s">
        <v>559</v>
      </c>
      <c r="C2" s="34" t="s">
        <v>32</v>
      </c>
      <c r="D2" s="34" t="s">
        <v>560</v>
      </c>
      <c r="E2" s="34" t="s">
        <v>561</v>
      </c>
      <c r="F2" s="34" t="s">
        <v>562</v>
      </c>
      <c r="G2" s="34" t="s">
        <v>563</v>
      </c>
      <c r="H2" s="34" t="s">
        <v>564</v>
      </c>
      <c r="I2" s="34" t="s">
        <v>565</v>
      </c>
      <c r="J2" s="34" t="s">
        <v>566</v>
      </c>
    </row>
    <row r="3" spans="1:10">
      <c r="A3" s="33">
        <v>1</v>
      </c>
      <c r="B3" s="35" t="s">
        <v>632</v>
      </c>
      <c r="C3" s="35" t="s">
        <v>633</v>
      </c>
      <c r="D3" s="35"/>
      <c r="E3" s="37"/>
      <c r="F3" s="45">
        <v>571611</v>
      </c>
      <c r="G3" s="36">
        <v>4428389</v>
      </c>
      <c r="H3" s="35" t="s">
        <v>633</v>
      </c>
      <c r="I3" s="35" t="s">
        <v>585</v>
      </c>
      <c r="J3" s="35"/>
    </row>
    <row r="4" spans="1:10">
      <c r="A4" s="33">
        <v>2</v>
      </c>
      <c r="B4" s="35" t="s">
        <v>634</v>
      </c>
      <c r="C4" s="35" t="s">
        <v>635</v>
      </c>
      <c r="D4" s="35"/>
      <c r="E4" s="37"/>
      <c r="F4" s="45">
        <v>1796100</v>
      </c>
      <c r="G4" s="36">
        <v>2632289</v>
      </c>
      <c r="H4" s="35" t="s">
        <v>577</v>
      </c>
      <c r="I4" s="35" t="s">
        <v>595</v>
      </c>
      <c r="J4" s="35"/>
    </row>
    <row r="5" spans="1:10">
      <c r="A5" s="33">
        <v>3</v>
      </c>
      <c r="B5" s="35" t="s">
        <v>636</v>
      </c>
      <c r="C5" s="35" t="s">
        <v>637</v>
      </c>
      <c r="D5" s="35"/>
      <c r="E5" s="36">
        <v>961975</v>
      </c>
      <c r="F5" s="37"/>
      <c r="G5" s="36">
        <v>3594264</v>
      </c>
      <c r="H5" s="35" t="s">
        <v>577</v>
      </c>
      <c r="I5" s="35" t="s">
        <v>595</v>
      </c>
      <c r="J5" s="35"/>
    </row>
    <row r="6" spans="1:10">
      <c r="A6" s="33">
        <v>4</v>
      </c>
      <c r="B6" s="35" t="s">
        <v>636</v>
      </c>
      <c r="C6" s="35" t="s">
        <v>637</v>
      </c>
      <c r="D6" s="35"/>
      <c r="E6" s="36">
        <v>503686</v>
      </c>
      <c r="F6" s="37"/>
      <c r="G6" s="36">
        <v>4097950</v>
      </c>
      <c r="H6" s="35" t="s">
        <v>577</v>
      </c>
      <c r="I6" s="35" t="s">
        <v>595</v>
      </c>
      <c r="J6" s="35"/>
    </row>
    <row r="7" spans="1:10">
      <c r="A7" s="33">
        <v>5</v>
      </c>
      <c r="B7" s="35" t="s">
        <v>638</v>
      </c>
      <c r="C7" s="35" t="s">
        <v>633</v>
      </c>
      <c r="D7" s="35"/>
      <c r="E7" s="37"/>
      <c r="F7" s="45">
        <v>429620</v>
      </c>
      <c r="G7" s="36">
        <v>3668330</v>
      </c>
      <c r="H7" s="35" t="s">
        <v>633</v>
      </c>
      <c r="I7" s="35" t="s">
        <v>585</v>
      </c>
      <c r="J7" s="35"/>
    </row>
    <row r="8" spans="1:10">
      <c r="A8" s="33"/>
      <c r="B8" s="35" t="s">
        <v>630</v>
      </c>
      <c r="C8" s="35" t="s">
        <v>631</v>
      </c>
      <c r="D8" s="35"/>
      <c r="E8" s="36">
        <v>1465661</v>
      </c>
      <c r="F8" s="36">
        <v>2797331</v>
      </c>
      <c r="G8" s="37"/>
      <c r="H8" s="35"/>
      <c r="I8" s="35"/>
      <c r="J8" s="35"/>
    </row>
  </sheetData>
  <mergeCells count="1">
    <mergeCell ref="A1:J1"/>
  </mergeCells>
  <phoneticPr fontId="3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11월 경비지출현황(HC)</vt:lpstr>
      <vt:lpstr>11월 새마을금고(HC)</vt:lpstr>
      <vt:lpstr>16년11월 새마을금고(온라인)</vt:lpstr>
      <vt:lpstr>2016년 11월 하나은행(104)-HC동원사업부 입출금</vt:lpstr>
      <vt:lpstr>2016년 11월 하나은행(804)-HC 입출금내역서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2016-12-06T03:07:40Z</dcterms:created>
  <dcterms:modified xsi:type="dcterms:W3CDTF">2016-12-06T07:20:00Z</dcterms:modified>
</cp:coreProperties>
</file>